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8915" windowHeight="11445" activeTab="0"/>
  </bookViews>
  <sheets>
    <sheet name="dose_coef" sheetId="1" r:id="rId1"/>
    <sheet name="actinide_evolution" sheetId="2" r:id="rId2"/>
    <sheet name="PWR_example" sheetId="3" r:id="rId3"/>
    <sheet name="App_4n" sheetId="4" r:id="rId4"/>
    <sheet name="App_4n+1" sheetId="5" r:id="rId5"/>
    <sheet name="App_4n+2" sheetId="6" r:id="rId6"/>
    <sheet name="App_4n+3" sheetId="7" r:id="rId7"/>
  </sheets>
  <definedNames/>
  <calcPr fullCalcOnLoad="1"/>
</workbook>
</file>

<file path=xl/comments3.xml><?xml version="1.0" encoding="utf-8"?>
<comments xmlns="http://schemas.openxmlformats.org/spreadsheetml/2006/main">
  <authors>
    <author>nishi</author>
  </authors>
  <commentList>
    <comment ref="G51" authorId="0">
      <text>
        <r>
          <rPr>
            <sz val="9"/>
            <rFont val="ＭＳ Ｐゴシック"/>
            <family val="3"/>
          </rPr>
          <t xml:space="preserve">daughter neuclide is consided.
</t>
        </r>
      </text>
    </comment>
    <comment ref="G53" authorId="0">
      <text>
        <r>
          <rPr>
            <sz val="9"/>
            <rFont val="ＭＳ Ｐゴシック"/>
            <family val="3"/>
          </rPr>
          <t>daughter neuclide is consided.</t>
        </r>
      </text>
    </comment>
  </commentList>
</comments>
</file>

<file path=xl/sharedStrings.xml><?xml version="1.0" encoding="utf-8"?>
<sst xmlns="http://schemas.openxmlformats.org/spreadsheetml/2006/main" count="712" uniqueCount="292">
  <si>
    <t>4n series</t>
  </si>
  <si>
    <t>Pu-244</t>
  </si>
  <si>
    <t>8.08E+7y</t>
  </si>
  <si>
    <t>Cm-244</t>
  </si>
  <si>
    <t>18.1y</t>
  </si>
  <si>
    <t>Pu-240</t>
  </si>
  <si>
    <t>6.564E+3y</t>
  </si>
  <si>
    <t>U-240</t>
  </si>
  <si>
    <t>14.1h</t>
  </si>
  <si>
    <t>U-236</t>
  </si>
  <si>
    <t>2.342E+7y</t>
  </si>
  <si>
    <t>Th-232</t>
  </si>
  <si>
    <t>1.405E+10y</t>
  </si>
  <si>
    <t>Th-228</t>
  </si>
  <si>
    <t>1.9131y</t>
  </si>
  <si>
    <t>Ac-228</t>
  </si>
  <si>
    <t>6.15h</t>
  </si>
  <si>
    <t>Ra-228</t>
  </si>
  <si>
    <t>5.75y</t>
  </si>
  <si>
    <t>Ra-224</t>
  </si>
  <si>
    <t>3.66d</t>
  </si>
  <si>
    <t>Bi-212</t>
  </si>
  <si>
    <t>1.009h</t>
  </si>
  <si>
    <t>Pb-212</t>
  </si>
  <si>
    <t>10.64h</t>
  </si>
  <si>
    <t>Cm-248</t>
  </si>
  <si>
    <t>Cm-248</t>
  </si>
  <si>
    <t>3.4E+5y</t>
  </si>
  <si>
    <t>nuclide</t>
  </si>
  <si>
    <t>half live</t>
  </si>
  <si>
    <t>atomic mass</t>
  </si>
  <si>
    <t>dose coefficient(Sv/Bq)</t>
  </si>
  <si>
    <t>4n+1 series</t>
  </si>
  <si>
    <t>Cm-245</t>
  </si>
  <si>
    <t>8.5E+3y</t>
  </si>
  <si>
    <t>Am-241</t>
  </si>
  <si>
    <t>432.2y</t>
  </si>
  <si>
    <t>Pu-241</t>
  </si>
  <si>
    <t>14.35y</t>
  </si>
  <si>
    <t>Np-237</t>
  </si>
  <si>
    <t>2.14E+6y</t>
  </si>
  <si>
    <t>U-237</t>
  </si>
  <si>
    <t>6.75d</t>
  </si>
  <si>
    <t>U-233</t>
  </si>
  <si>
    <t>1.592E+5y</t>
  </si>
  <si>
    <t>Pa-233</t>
  </si>
  <si>
    <t>26.967d</t>
  </si>
  <si>
    <t>Th-229</t>
  </si>
  <si>
    <t>7.34E+3y</t>
  </si>
  <si>
    <t>Ac-225</t>
  </si>
  <si>
    <t>10d</t>
  </si>
  <si>
    <t>Ra-225</t>
  </si>
  <si>
    <t>14.9d</t>
  </si>
  <si>
    <t>Bi-213</t>
  </si>
  <si>
    <t>45.59m</t>
  </si>
  <si>
    <t>Pb-209</t>
  </si>
  <si>
    <t>3.253h</t>
  </si>
  <si>
    <t>4n+2 series</t>
  </si>
  <si>
    <t>Cm-246</t>
  </si>
  <si>
    <t>4.73E+3y</t>
  </si>
  <si>
    <t>Cm-242</t>
  </si>
  <si>
    <t>162.8d</t>
  </si>
  <si>
    <t>Am-242</t>
  </si>
  <si>
    <t>16.02h</t>
  </si>
  <si>
    <t>Am-242m</t>
  </si>
  <si>
    <t>141y</t>
  </si>
  <si>
    <t>Pu-242</t>
  </si>
  <si>
    <t>3.733E+5y</t>
  </si>
  <si>
    <t>Pu-238</t>
  </si>
  <si>
    <t>87.74y</t>
  </si>
  <si>
    <t>Np-238</t>
  </si>
  <si>
    <t>2.117d</t>
  </si>
  <si>
    <t>U-238</t>
  </si>
  <si>
    <t>4.468E+9y</t>
  </si>
  <si>
    <t>U-234</t>
  </si>
  <si>
    <t>2.455E+5y</t>
  </si>
  <si>
    <t>Pa-234</t>
  </si>
  <si>
    <t>6.7h</t>
  </si>
  <si>
    <t>Th-234</t>
  </si>
  <si>
    <t>24.1d</t>
  </si>
  <si>
    <t>Th-230</t>
  </si>
  <si>
    <t>7.538E+4y</t>
  </si>
  <si>
    <t>Ra-226</t>
  </si>
  <si>
    <t>1.6E+3y</t>
  </si>
  <si>
    <t>Bi-214</t>
  </si>
  <si>
    <t>19.9m</t>
  </si>
  <si>
    <t>Pb-214</t>
  </si>
  <si>
    <t>26.8m</t>
  </si>
  <si>
    <t>Po-210</t>
  </si>
  <si>
    <t>138.376d</t>
  </si>
  <si>
    <t>Bi-210</t>
  </si>
  <si>
    <t>5.013d</t>
  </si>
  <si>
    <t>Pb-210</t>
  </si>
  <si>
    <t>22.3y</t>
  </si>
  <si>
    <t>4n+3 series</t>
  </si>
  <si>
    <t>Cm-247</t>
  </si>
  <si>
    <t>1.56E+7y</t>
  </si>
  <si>
    <t>Cm-243</t>
  </si>
  <si>
    <t>29.1y</t>
  </si>
  <si>
    <t>Am-243</t>
  </si>
  <si>
    <t>7.37E+3y</t>
  </si>
  <si>
    <t>Pu-243</t>
  </si>
  <si>
    <t>4.956h</t>
  </si>
  <si>
    <t>Pu-239</t>
  </si>
  <si>
    <t>2.411E+4y</t>
  </si>
  <si>
    <t>Np-239</t>
  </si>
  <si>
    <t>2.3565d</t>
  </si>
  <si>
    <t>U-235</t>
  </si>
  <si>
    <t>7.038E+8y</t>
  </si>
  <si>
    <t>Pa-231</t>
  </si>
  <si>
    <t>3.276E+4y</t>
  </si>
  <si>
    <t>Th-231</t>
  </si>
  <si>
    <t>1.063d</t>
  </si>
  <si>
    <t>Th-227</t>
  </si>
  <si>
    <t>18.72d</t>
  </si>
  <si>
    <t>Ac-227</t>
  </si>
  <si>
    <t>21.773y</t>
  </si>
  <si>
    <t>Ra-223</t>
  </si>
  <si>
    <t>11.435d</t>
  </si>
  <si>
    <t>Fr-223</t>
  </si>
  <si>
    <t>21.8m</t>
  </si>
  <si>
    <t>Pb-211</t>
  </si>
  <si>
    <t>36.1m</t>
  </si>
  <si>
    <t>(year)</t>
  </si>
  <si>
    <t>4n</t>
  </si>
  <si>
    <t>4n+1</t>
  </si>
  <si>
    <t>4n+2</t>
  </si>
  <si>
    <t>4n+3</t>
  </si>
  <si>
    <t>Table 8 Dose coefficient of dominant FP</t>
  </si>
  <si>
    <t>Se-79</t>
  </si>
  <si>
    <t>Rb-87</t>
  </si>
  <si>
    <t>Sr-90</t>
  </si>
  <si>
    <t>Zr-93</t>
  </si>
  <si>
    <t>Nb-94</t>
  </si>
  <si>
    <t>Tc-98</t>
  </si>
  <si>
    <t>Tc-99</t>
  </si>
  <si>
    <t>Rh-102</t>
  </si>
  <si>
    <t>Ru-106</t>
  </si>
  <si>
    <t>Pd-107</t>
  </si>
  <si>
    <t>Ag-110m</t>
  </si>
  <si>
    <t>Cd-113m</t>
  </si>
  <si>
    <t>Sb-125</t>
  </si>
  <si>
    <t>Sn-126</t>
  </si>
  <si>
    <t>Te-127m</t>
  </si>
  <si>
    <t>I-129</t>
  </si>
  <si>
    <t>Cs-134</t>
  </si>
  <si>
    <t>Cs-135</t>
  </si>
  <si>
    <t>Cs-137</t>
  </si>
  <si>
    <t>Ce-144</t>
  </si>
  <si>
    <t>Pm-146</t>
  </si>
  <si>
    <t>Pm-147</t>
  </si>
  <si>
    <t>Sm-151</t>
  </si>
  <si>
    <t>Eu-152</t>
  </si>
  <si>
    <t>Eu-154</t>
  </si>
  <si>
    <t>Eu-155</t>
  </si>
  <si>
    <t>Ho-166m</t>
  </si>
  <si>
    <t>Sm-146</t>
  </si>
  <si>
    <t>1.03E+8y</t>
  </si>
  <si>
    <t>2.95E+5y</t>
  </si>
  <si>
    <t>4.75E+10y</t>
  </si>
  <si>
    <t>28.78y</t>
  </si>
  <si>
    <t>1.53E+6y</t>
  </si>
  <si>
    <t>2.03E+4y</t>
  </si>
  <si>
    <t>4.2E+6y</t>
  </si>
  <si>
    <t>2.111E+5y</t>
  </si>
  <si>
    <t>207d</t>
  </si>
  <si>
    <t>1.0235y</t>
  </si>
  <si>
    <t>6.5E+6y</t>
  </si>
  <si>
    <t>249.79d</t>
  </si>
  <si>
    <t>14.1y</t>
  </si>
  <si>
    <t>2.7582y</t>
  </si>
  <si>
    <t>1.0E+5y</t>
  </si>
  <si>
    <t>109d</t>
  </si>
  <si>
    <t>1.57E+7y</t>
  </si>
  <si>
    <t>2.0648y</t>
  </si>
  <si>
    <t>2.3E+6y</t>
  </si>
  <si>
    <t>30.07y</t>
  </si>
  <si>
    <t>284.893d</t>
  </si>
  <si>
    <t>5.53y</t>
  </si>
  <si>
    <t>2.6234y</t>
  </si>
  <si>
    <t>Sm-147</t>
  </si>
  <si>
    <t>1.06E+11y</t>
  </si>
  <si>
    <t>90y</t>
  </si>
  <si>
    <t>13.537y</t>
  </si>
  <si>
    <t>8.593y</t>
  </si>
  <si>
    <t>4.7611y</t>
  </si>
  <si>
    <t>1.2E+3y</t>
  </si>
  <si>
    <t>nuclide</t>
  </si>
  <si>
    <t>half lives</t>
  </si>
  <si>
    <r>
      <t>decay constant (s</t>
    </r>
    <r>
      <rPr>
        <vertAlign val="superscript"/>
        <sz val="9"/>
        <color indexed="8"/>
        <rFont val="ＭＳ Ｐゴシック"/>
        <family val="3"/>
      </rPr>
      <t>-1</t>
    </r>
    <r>
      <rPr>
        <sz val="9"/>
        <color theme="1"/>
        <rFont val="Calibri"/>
        <family val="3"/>
      </rPr>
      <t>)</t>
    </r>
  </si>
  <si>
    <t>atomic mass</t>
  </si>
  <si>
    <t>correlated dose coefficient (Sv/Bq)</t>
  </si>
  <si>
    <t>correlated toxicity (Sv/g)</t>
  </si>
  <si>
    <t>Table 9 Dose coefficient of dominant activation product</t>
  </si>
  <si>
    <t>toxicity (Sv/g)</t>
  </si>
  <si>
    <t>H-3</t>
  </si>
  <si>
    <t>12.33y</t>
  </si>
  <si>
    <t>C-14</t>
  </si>
  <si>
    <t>5.73E+03y</t>
  </si>
  <si>
    <t>Cl-36</t>
  </si>
  <si>
    <t>3.01E+05y</t>
  </si>
  <si>
    <t>Mn-54</t>
  </si>
  <si>
    <t>312.12d</t>
  </si>
  <si>
    <t>Fe-55</t>
  </si>
  <si>
    <t>2.73y</t>
  </si>
  <si>
    <t>Co-60</t>
  </si>
  <si>
    <t>5.271y</t>
  </si>
  <si>
    <t>Ni-59</t>
  </si>
  <si>
    <t>7.6E+4y</t>
  </si>
  <si>
    <t>Ni-63</t>
  </si>
  <si>
    <t>100.1y</t>
  </si>
  <si>
    <t>Mo-93</t>
  </si>
  <si>
    <t>4.0E+3y</t>
  </si>
  <si>
    <t>Sn-121m</t>
  </si>
  <si>
    <t>55y</t>
  </si>
  <si>
    <t>Actinide</t>
  </si>
  <si>
    <t>g/ItHM</t>
  </si>
  <si>
    <t>FP</t>
  </si>
  <si>
    <t>Table 13 Activation product from PWR fuel</t>
  </si>
  <si>
    <t xml:space="preserve">Table 12  Composition of spent fuel </t>
  </si>
  <si>
    <t xml:space="preserve"> from PWR (45GWd/tHM, 5-year cooling)</t>
  </si>
  <si>
    <t xml:space="preserve"> </t>
  </si>
  <si>
    <t xml:space="preserve">Table 2, 3, 4, 5 Time evolution of radiotoxicity caused by 1 gram of parent nuclide (Sv/g) </t>
  </si>
  <si>
    <t>Fig. 2, 3, 4  Toxicity from PWR fuel cycle (Sv/tHM)</t>
  </si>
  <si>
    <t>Total</t>
  </si>
  <si>
    <t>CM248</t>
  </si>
  <si>
    <t>PU244</t>
  </si>
  <si>
    <t>PU240</t>
  </si>
  <si>
    <t>U240</t>
  </si>
  <si>
    <t>U236</t>
  </si>
  <si>
    <t>TH232</t>
  </si>
  <si>
    <t>TH228</t>
  </si>
  <si>
    <t>AC228</t>
  </si>
  <si>
    <t>RA228</t>
  </si>
  <si>
    <t>RA224</t>
  </si>
  <si>
    <t>BI212</t>
  </si>
  <si>
    <t>PB212</t>
  </si>
  <si>
    <t>CM244</t>
  </si>
  <si>
    <t>CM245</t>
  </si>
  <si>
    <t>PU241</t>
  </si>
  <si>
    <t>AM241</t>
  </si>
  <si>
    <t>NP237</t>
  </si>
  <si>
    <t>U237</t>
  </si>
  <si>
    <t>U233</t>
  </si>
  <si>
    <t>PA233</t>
  </si>
  <si>
    <t>TH229</t>
  </si>
  <si>
    <t>AC225</t>
  </si>
  <si>
    <t>RA225</t>
  </si>
  <si>
    <t>BI213</t>
  </si>
  <si>
    <t>PB209</t>
  </si>
  <si>
    <t>CM246</t>
  </si>
  <si>
    <t>PU242</t>
  </si>
  <si>
    <t>U238</t>
  </si>
  <si>
    <t>U234</t>
  </si>
  <si>
    <t>PA234</t>
  </si>
  <si>
    <t>TH234</t>
  </si>
  <si>
    <t>TH230</t>
  </si>
  <si>
    <t>RA226</t>
  </si>
  <si>
    <t>PO210</t>
  </si>
  <si>
    <t>BI214</t>
  </si>
  <si>
    <t>BI210</t>
  </si>
  <si>
    <t>PB214</t>
  </si>
  <si>
    <t>PB210</t>
  </si>
  <si>
    <t>CM242</t>
  </si>
  <si>
    <t>AM242</t>
  </si>
  <si>
    <t>AM242M</t>
  </si>
  <si>
    <t>PU238</t>
  </si>
  <si>
    <t>NP238</t>
  </si>
  <si>
    <t>Th-230</t>
  </si>
  <si>
    <t>CM247</t>
  </si>
  <si>
    <t>AM243</t>
  </si>
  <si>
    <t>PU243</t>
  </si>
  <si>
    <t>PU239</t>
  </si>
  <si>
    <t>NP239</t>
  </si>
  <si>
    <t>U235</t>
  </si>
  <si>
    <t>PA231</t>
  </si>
  <si>
    <t>TH231</t>
  </si>
  <si>
    <t>TH227</t>
  </si>
  <si>
    <t>AC227</t>
  </si>
  <si>
    <t>RA223</t>
  </si>
  <si>
    <t>FR223</t>
  </si>
  <si>
    <t>PB211</t>
  </si>
  <si>
    <t>CM243</t>
  </si>
  <si>
    <t>Appendix: Break down of each pareant neuclide (4n+1 series)</t>
  </si>
  <si>
    <t>Appendix: Break down of each pareant neuclide (4n+3 series)</t>
  </si>
  <si>
    <t>Appendix: Break down of each pareant neuclide (4n+2 series)</t>
  </si>
  <si>
    <t>Appendix: Break down of each pareant neuclide (4n series)</t>
  </si>
  <si>
    <t>Table 1 Dose coefficient of actinide (ICRP-72)</t>
  </si>
  <si>
    <t>Am-241</t>
  </si>
  <si>
    <t>Pu-241</t>
  </si>
  <si>
    <t>Pu-241</t>
  </si>
  <si>
    <t>Am-241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</si>
</sst>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"/>
    <numFmt numFmtId="177" formatCode="0.0E+0"/>
    <numFmt numFmtId="178" formatCode="0.00_ "/>
  </numFmts>
  <fonts count="43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9"/>
      <name val="ＭＳ Ｐゴシック"/>
      <family val="3"/>
    </font>
    <font>
      <vertAlign val="superscript"/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8"/>
      <color indexed="8"/>
      <name val="Arial"/>
      <family val="2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b/>
      <sz val="9"/>
      <color indexed="8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11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1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1" fontId="0" fillId="0" borderId="16" xfId="0" applyNumberFormat="1" applyBorder="1" applyAlignment="1">
      <alignment vertical="center"/>
    </xf>
    <xf numFmtId="11" fontId="0" fillId="0" borderId="17" xfId="0" applyNumberFormat="1" applyBorder="1" applyAlignment="1">
      <alignment vertical="center"/>
    </xf>
    <xf numFmtId="0" fontId="36" fillId="28" borderId="10" xfId="0" applyFont="1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7" xfId="0" applyFill="1" applyBorder="1" applyAlignment="1">
      <alignment vertical="center"/>
    </xf>
    <xf numFmtId="0" fontId="0" fillId="28" borderId="12" xfId="0" applyFill="1" applyBorder="1" applyAlignment="1">
      <alignment vertical="center"/>
    </xf>
    <xf numFmtId="0" fontId="0" fillId="28" borderId="0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11" fontId="0" fillId="0" borderId="0" xfId="0" applyNumberFormat="1" applyBorder="1" applyAlignment="1">
      <alignment vertical="center"/>
    </xf>
    <xf numFmtId="11" fontId="0" fillId="0" borderId="15" xfId="0" applyNumberFormat="1" applyBorder="1" applyAlignment="1">
      <alignment vertical="center"/>
    </xf>
    <xf numFmtId="11" fontId="0" fillId="0" borderId="11" xfId="0" applyNumberFormat="1" applyBorder="1" applyAlignment="1">
      <alignment vertical="center"/>
    </xf>
    <xf numFmtId="11" fontId="0" fillId="0" borderId="12" xfId="0" applyNumberFormat="1" applyBorder="1" applyAlignment="1">
      <alignment vertical="center"/>
    </xf>
    <xf numFmtId="0" fontId="0" fillId="28" borderId="14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1" fontId="0" fillId="28" borderId="0" xfId="0" applyNumberFormat="1" applyFill="1" applyBorder="1" applyAlignment="1">
      <alignment vertical="center"/>
    </xf>
    <xf numFmtId="11" fontId="0" fillId="28" borderId="13" xfId="0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0" fillId="28" borderId="18" xfId="0" applyFill="1" applyBorder="1" applyAlignment="1">
      <alignment vertical="center"/>
    </xf>
    <xf numFmtId="0" fontId="0" fillId="28" borderId="19" xfId="0" applyFill="1" applyBorder="1" applyAlignment="1">
      <alignment vertical="center"/>
    </xf>
    <xf numFmtId="0" fontId="0" fillId="28" borderId="20" xfId="0" applyFill="1" applyBorder="1" applyAlignment="1">
      <alignment vertical="center"/>
    </xf>
    <xf numFmtId="0" fontId="0" fillId="28" borderId="21" xfId="0" applyFill="1" applyBorder="1" applyAlignment="1">
      <alignment vertical="center"/>
    </xf>
    <xf numFmtId="11" fontId="0" fillId="28" borderId="21" xfId="0" applyNumberFormat="1" applyFill="1" applyBorder="1" applyAlignment="1">
      <alignment vertical="center"/>
    </xf>
    <xf numFmtId="11" fontId="0" fillId="28" borderId="18" xfId="0" applyNumberFormat="1" applyFill="1" applyBorder="1" applyAlignment="1">
      <alignment vertical="center"/>
    </xf>
    <xf numFmtId="1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8" borderId="22" xfId="0" applyFill="1" applyBorder="1" applyAlignment="1">
      <alignment vertical="center"/>
    </xf>
    <xf numFmtId="0" fontId="0" fillId="28" borderId="19" xfId="0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28" borderId="23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0" fillId="28" borderId="22" xfId="0" applyNumberFormat="1" applyFill="1" applyBorder="1" applyAlignment="1">
      <alignment vertical="center"/>
    </xf>
    <xf numFmtId="176" fontId="0" fillId="28" borderId="19" xfId="0" applyNumberFormat="1" applyFill="1" applyBorder="1" applyAlignment="1">
      <alignment vertical="center"/>
    </xf>
    <xf numFmtId="176" fontId="0" fillId="28" borderId="20" xfId="0" applyNumberFormat="1" applyFill="1" applyBorder="1" applyAlignment="1">
      <alignment vertical="center"/>
    </xf>
    <xf numFmtId="176" fontId="36" fillId="0" borderId="0" xfId="0" applyNumberFormat="1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0" fillId="28" borderId="10" xfId="0" applyNumberFormat="1" applyFont="1" applyFill="1" applyBorder="1" applyAlignment="1">
      <alignment vertical="center"/>
    </xf>
    <xf numFmtId="176" fontId="0" fillId="28" borderId="12" xfId="0" applyNumberFormat="1" applyFont="1" applyFill="1" applyBorder="1" applyAlignment="1">
      <alignment vertical="center"/>
    </xf>
    <xf numFmtId="176" fontId="0" fillId="28" borderId="14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28" borderId="11" xfId="0" applyNumberFormat="1" applyFont="1" applyFill="1" applyBorder="1" applyAlignment="1">
      <alignment horizontal="right" vertical="center"/>
    </xf>
    <xf numFmtId="0" fontId="0" fillId="28" borderId="17" xfId="0" applyNumberFormat="1" applyFont="1" applyFill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1" fontId="0" fillId="0" borderId="0" xfId="0" applyNumberFormat="1" applyFill="1" applyBorder="1" applyAlignment="1">
      <alignment horizontal="right" vertical="center"/>
    </xf>
    <xf numFmtId="176" fontId="41" fillId="0" borderId="0" xfId="0" applyNumberFormat="1" applyFont="1" applyFill="1" applyBorder="1" applyAlignment="1">
      <alignment vertical="center"/>
    </xf>
    <xf numFmtId="176" fontId="41" fillId="0" borderId="0" xfId="0" applyNumberFormat="1" applyFont="1" applyAlignment="1">
      <alignment vertical="center"/>
    </xf>
    <xf numFmtId="0" fontId="32" fillId="28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FFCC"/>
        </patternFill>
      </fill>
      <border>
        <left/>
        <right/>
        <top/>
        <bottom/>
      </border>
    </dxf>
    <dxf>
      <fill>
        <patternFill>
          <bgColor rgb="FFFFFFCC"/>
        </patternFill>
      </fill>
      <border>
        <left/>
        <right/>
        <top/>
        <bottom/>
      </border>
    </dxf>
    <dxf>
      <font>
        <strike val="0"/>
      </font>
      <border>
        <left/>
        <right/>
        <top/>
        <bottom/>
      </border>
    </dxf>
  </dxfs>
  <tableStyles count="1" defaultTableStyle="TableStyleMedium2" defaultPivotStyle="PivotStyleLight16">
    <tableStyle name="テーブル スタイル 1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16975"/>
          <c:w val="0.93125"/>
          <c:h val="0.75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PWR_example!$G$5</c:f>
              <c:strCache>
                <c:ptCount val="1"/>
                <c:pt idx="0">
                  <c:v>Cm-248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PWR_example!$H$5:$AG$5</c:f>
              <c:numCache/>
            </c:numRef>
          </c:yVal>
          <c:smooth val="0"/>
        </c:ser>
        <c:ser>
          <c:idx val="1"/>
          <c:order val="1"/>
          <c:tx>
            <c:strRef>
              <c:f>PWR_example!$G$6</c:f>
              <c:strCache>
                <c:ptCount val="1"/>
                <c:pt idx="0">
                  <c:v>Pu-244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PWR_example!$H$6:$AG$6</c:f>
              <c:numCache/>
            </c:numRef>
          </c:yVal>
          <c:smooth val="0"/>
        </c:ser>
        <c:ser>
          <c:idx val="2"/>
          <c:order val="2"/>
          <c:tx>
            <c:strRef>
              <c:f>PWR_example!$G$7</c:f>
              <c:strCache>
                <c:ptCount val="1"/>
                <c:pt idx="0">
                  <c:v>Cm-244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PWR_example!$H$7:$AG$7</c:f>
              <c:numCache/>
            </c:numRef>
          </c:yVal>
          <c:smooth val="0"/>
        </c:ser>
        <c:ser>
          <c:idx val="3"/>
          <c:order val="3"/>
          <c:tx>
            <c:strRef>
              <c:f>PWR_example!$G$8</c:f>
              <c:strCache>
                <c:ptCount val="1"/>
                <c:pt idx="0">
                  <c:v>Pu-240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PWR_example!$H$8:$AG$8</c:f>
              <c:numCache/>
            </c:numRef>
          </c:yVal>
          <c:smooth val="0"/>
        </c:ser>
        <c:ser>
          <c:idx val="4"/>
          <c:order val="4"/>
          <c:tx>
            <c:strRef>
              <c:f>PWR_example!$G$9</c:f>
              <c:strCache>
                <c:ptCount val="1"/>
                <c:pt idx="0">
                  <c:v>U-236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PWR_example!$H$9:$AG$9</c:f>
              <c:numCache/>
            </c:numRef>
          </c:yVal>
          <c:smooth val="0"/>
        </c:ser>
        <c:ser>
          <c:idx val="5"/>
          <c:order val="5"/>
          <c:tx>
            <c:strRef>
              <c:f>PWR_example!$G$10</c:f>
              <c:strCache>
                <c:ptCount val="1"/>
                <c:pt idx="0">
                  <c:v>Th-232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PWR_example!$H$10:$AG$10</c:f>
              <c:numCache/>
            </c:numRef>
          </c:yVal>
          <c:smooth val="0"/>
        </c:ser>
        <c:ser>
          <c:idx val="6"/>
          <c:order val="6"/>
          <c:tx>
            <c:strRef>
              <c:f>PWR_example!$G$11</c:f>
              <c:strCache>
                <c:ptCount val="1"/>
                <c:pt idx="0">
                  <c:v>Cm-245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PWR_example!$H$11:$AG$11</c:f>
              <c:numCache/>
            </c:numRef>
          </c:yVal>
          <c:smooth val="0"/>
        </c:ser>
        <c:ser>
          <c:idx val="7"/>
          <c:order val="7"/>
          <c:tx>
            <c:strRef>
              <c:f>PWR_example!$G$12</c:f>
              <c:strCache>
                <c:ptCount val="1"/>
                <c:pt idx="0">
                  <c:v>Pu-241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PWR_example!$H$12:$AG$12</c:f>
              <c:numCache/>
            </c:numRef>
          </c:yVal>
          <c:smooth val="0"/>
        </c:ser>
        <c:ser>
          <c:idx val="8"/>
          <c:order val="8"/>
          <c:tx>
            <c:strRef>
              <c:f>PWR_example!$G$13</c:f>
              <c:strCache>
                <c:ptCount val="1"/>
                <c:pt idx="0">
                  <c:v>Am-241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PWR_example!$H$13:$AG$13</c:f>
              <c:numCache/>
            </c:numRef>
          </c:yVal>
          <c:smooth val="0"/>
        </c:ser>
        <c:ser>
          <c:idx val="9"/>
          <c:order val="9"/>
          <c:tx>
            <c:strRef>
              <c:f>PWR_example!$G$14</c:f>
              <c:strCache>
                <c:ptCount val="1"/>
                <c:pt idx="0">
                  <c:v>Np-237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PWR_example!$H$14:$AG$14</c:f>
              <c:numCache/>
            </c:numRef>
          </c:yVal>
          <c:smooth val="0"/>
        </c:ser>
        <c:ser>
          <c:idx val="10"/>
          <c:order val="10"/>
          <c:tx>
            <c:strRef>
              <c:f>PWR_example!$G$15</c:f>
              <c:strCache>
                <c:ptCount val="1"/>
                <c:pt idx="0">
                  <c:v>U-233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PWR_example!$H$15:$AG$15</c:f>
              <c:numCache/>
            </c:numRef>
          </c:yVal>
          <c:smooth val="0"/>
        </c:ser>
        <c:ser>
          <c:idx val="11"/>
          <c:order val="11"/>
          <c:tx>
            <c:strRef>
              <c:f>PWR_example!$G$16</c:f>
              <c:strCache>
                <c:ptCount val="1"/>
                <c:pt idx="0">
                  <c:v>Th-229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PWR_example!$H$16:$AG$16</c:f>
              <c:numCache/>
            </c:numRef>
          </c:yVal>
          <c:smooth val="0"/>
        </c:ser>
        <c:ser>
          <c:idx val="12"/>
          <c:order val="12"/>
          <c:tx>
            <c:strRef>
              <c:f>PWR_example!$G$17</c:f>
              <c:strCache>
                <c:ptCount val="1"/>
                <c:pt idx="0">
                  <c:v>Cm-246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PWR_example!$H$17:$AG$17</c:f>
              <c:numCache/>
            </c:numRef>
          </c:yVal>
          <c:smooth val="0"/>
        </c:ser>
        <c:ser>
          <c:idx val="13"/>
          <c:order val="13"/>
          <c:tx>
            <c:strRef>
              <c:f>PWR_example!$G$18</c:f>
              <c:strCache>
                <c:ptCount val="1"/>
                <c:pt idx="0">
                  <c:v>Am-242m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PWR_example!$H$18:$AG$18</c:f>
              <c:numCache/>
            </c:numRef>
          </c:yVal>
          <c:smooth val="0"/>
        </c:ser>
        <c:ser>
          <c:idx val="14"/>
          <c:order val="14"/>
          <c:tx>
            <c:strRef>
              <c:f>PWR_example!$G$19</c:f>
              <c:strCache>
                <c:ptCount val="1"/>
                <c:pt idx="0">
                  <c:v>Pu-242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PWR_example!$H$19:$AG$19</c:f>
              <c:numCache/>
            </c:numRef>
          </c:yVal>
          <c:smooth val="0"/>
        </c:ser>
        <c:ser>
          <c:idx val="15"/>
          <c:order val="15"/>
          <c:tx>
            <c:strRef>
              <c:f>PWR_example!$G$20</c:f>
              <c:strCache>
                <c:ptCount val="1"/>
                <c:pt idx="0">
                  <c:v>Pu-238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PWR_example!$H$20:$AG$20</c:f>
              <c:numCache/>
            </c:numRef>
          </c:yVal>
          <c:smooth val="0"/>
        </c:ser>
        <c:ser>
          <c:idx val="16"/>
          <c:order val="16"/>
          <c:tx>
            <c:strRef>
              <c:f>PWR_example!$G$21</c:f>
              <c:strCache>
                <c:ptCount val="1"/>
                <c:pt idx="0">
                  <c:v>U-238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PWR_example!$H$21:$AG$21</c:f>
              <c:numCache/>
            </c:numRef>
          </c:yVal>
          <c:smooth val="0"/>
        </c:ser>
        <c:ser>
          <c:idx val="17"/>
          <c:order val="17"/>
          <c:tx>
            <c:strRef>
              <c:f>PWR_example!$G$22</c:f>
              <c:strCache>
                <c:ptCount val="1"/>
                <c:pt idx="0">
                  <c:v>U-234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PWR_example!$H$22:$AG$22</c:f>
              <c:numCache/>
            </c:numRef>
          </c:yVal>
          <c:smooth val="0"/>
        </c:ser>
        <c:ser>
          <c:idx val="18"/>
          <c:order val="18"/>
          <c:tx>
            <c:strRef>
              <c:f>PWR_example!$G$23</c:f>
              <c:strCache>
                <c:ptCount val="1"/>
                <c:pt idx="0">
                  <c:v>Th-230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PWR_example!$H$23:$AG$23</c:f>
              <c:numCache/>
            </c:numRef>
          </c:yVal>
          <c:smooth val="0"/>
        </c:ser>
        <c:ser>
          <c:idx val="19"/>
          <c:order val="19"/>
          <c:tx>
            <c:strRef>
              <c:f>PWR_example!$G$24</c:f>
              <c:strCache>
                <c:ptCount val="1"/>
                <c:pt idx="0">
                  <c:v>Cm-247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PWR_example!$H$24:$AG$24</c:f>
              <c:numCache/>
            </c:numRef>
          </c:yVal>
          <c:smooth val="0"/>
        </c:ser>
        <c:ser>
          <c:idx val="20"/>
          <c:order val="20"/>
          <c:tx>
            <c:strRef>
              <c:f>PWR_example!$G$25</c:f>
              <c:strCache>
                <c:ptCount val="1"/>
                <c:pt idx="0">
                  <c:v>Cm-243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PWR_example!$H$25:$AG$25</c:f>
              <c:numCache/>
            </c:numRef>
          </c:yVal>
          <c:smooth val="0"/>
        </c:ser>
        <c:ser>
          <c:idx val="21"/>
          <c:order val="21"/>
          <c:tx>
            <c:strRef>
              <c:f>PWR_example!$G$26</c:f>
              <c:strCache>
                <c:ptCount val="1"/>
                <c:pt idx="0">
                  <c:v>Am-243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PWR_example!$H$26:$AG$26</c:f>
              <c:numCache/>
            </c:numRef>
          </c:yVal>
          <c:smooth val="0"/>
        </c:ser>
        <c:ser>
          <c:idx val="22"/>
          <c:order val="22"/>
          <c:tx>
            <c:strRef>
              <c:f>PWR_example!$G$27</c:f>
              <c:strCache>
                <c:ptCount val="1"/>
                <c:pt idx="0">
                  <c:v>Pu-239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PWR_example!$H$27:$AG$27</c:f>
              <c:numCache/>
            </c:numRef>
          </c:yVal>
          <c:smooth val="0"/>
        </c:ser>
        <c:ser>
          <c:idx val="23"/>
          <c:order val="23"/>
          <c:tx>
            <c:strRef>
              <c:f>PWR_example!$G$28</c:f>
              <c:strCache>
                <c:ptCount val="1"/>
                <c:pt idx="0">
                  <c:v>U-235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PWR_example!$H$28:$AG$28</c:f>
              <c:numCache/>
            </c:numRef>
          </c:yVal>
          <c:smooth val="0"/>
        </c:ser>
        <c:ser>
          <c:idx val="24"/>
          <c:order val="24"/>
          <c:tx>
            <c:strRef>
              <c:f>PWR_example!$G$29</c:f>
              <c:strCache>
                <c:ptCount val="1"/>
                <c:pt idx="0">
                  <c:v>Pa-231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PWR_example!$H$29:$AG$29</c:f>
              <c:numCache/>
            </c:numRef>
          </c:yVal>
          <c:smooth val="0"/>
        </c:ser>
        <c:axId val="54534578"/>
        <c:axId val="21049155"/>
      </c:scatterChart>
      <c:valAx>
        <c:axId val="5453457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Time (yr)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E+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49155"/>
        <c:crosses val="autoZero"/>
        <c:crossBetween val="midCat"/>
        <c:dispUnits/>
      </c:valAx>
      <c:valAx>
        <c:axId val="21049155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Potential radiotoxicity (Sv/ItHM)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E+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578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044"/>
          <c:w val="0.187"/>
          <c:h val="0.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35"/>
          <c:w val="0.9395"/>
          <c:h val="0.9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PWR_example!$G$31</c:f>
              <c:strCache>
                <c:ptCount val="1"/>
                <c:pt idx="0">
                  <c:v>Se-79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PWR_example!$H$31:$AG$31</c:f>
              <c:numCache/>
            </c:numRef>
          </c:yVal>
          <c:smooth val="0"/>
        </c:ser>
        <c:ser>
          <c:idx val="1"/>
          <c:order val="1"/>
          <c:tx>
            <c:strRef>
              <c:f>PWR_example!$G$32</c:f>
              <c:strCache>
                <c:ptCount val="1"/>
                <c:pt idx="0">
                  <c:v>Rb-87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PWR_example!$H$32:$AG$32</c:f>
              <c:numCache/>
            </c:numRef>
          </c:yVal>
          <c:smooth val="0"/>
        </c:ser>
        <c:ser>
          <c:idx val="2"/>
          <c:order val="2"/>
          <c:tx>
            <c:strRef>
              <c:f>PWR_example!$G$33</c:f>
              <c:strCache>
                <c:ptCount val="1"/>
                <c:pt idx="0">
                  <c:v>Sr-90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PWR_example!$H$33:$AG$33</c:f>
              <c:numCache/>
            </c:numRef>
          </c:yVal>
          <c:smooth val="0"/>
        </c:ser>
        <c:ser>
          <c:idx val="3"/>
          <c:order val="3"/>
          <c:tx>
            <c:strRef>
              <c:f>PWR_example!$G$34</c:f>
              <c:strCache>
                <c:ptCount val="1"/>
                <c:pt idx="0">
                  <c:v>Zr-93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PWR_example!$H$34:$AG$34</c:f>
              <c:numCache/>
            </c:numRef>
          </c:yVal>
          <c:smooth val="0"/>
        </c:ser>
        <c:ser>
          <c:idx val="4"/>
          <c:order val="4"/>
          <c:tx>
            <c:strRef>
              <c:f>PWR_example!$G$35</c:f>
              <c:strCache>
                <c:ptCount val="1"/>
                <c:pt idx="0">
                  <c:v>Nb-94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PWR_example!$H$35:$AG$35</c:f>
              <c:numCache/>
            </c:numRef>
          </c:yVal>
          <c:smooth val="0"/>
        </c:ser>
        <c:ser>
          <c:idx val="5"/>
          <c:order val="5"/>
          <c:tx>
            <c:strRef>
              <c:f>PWR_example!$G$36</c:f>
              <c:strCache>
                <c:ptCount val="1"/>
                <c:pt idx="0">
                  <c:v>Tc-98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PWR_example!$H$36:$AG$36</c:f>
              <c:numCache/>
            </c:numRef>
          </c:yVal>
          <c:smooth val="0"/>
        </c:ser>
        <c:ser>
          <c:idx val="6"/>
          <c:order val="6"/>
          <c:tx>
            <c:strRef>
              <c:f>PWR_example!$G$37</c:f>
              <c:strCache>
                <c:ptCount val="1"/>
                <c:pt idx="0">
                  <c:v>Tc-99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PWR_example!$H$37:$AG$37</c:f>
              <c:numCache/>
            </c:numRef>
          </c:yVal>
          <c:smooth val="0"/>
        </c:ser>
        <c:ser>
          <c:idx val="7"/>
          <c:order val="7"/>
          <c:tx>
            <c:strRef>
              <c:f>PWR_example!$G$38</c:f>
              <c:strCache>
                <c:ptCount val="1"/>
                <c:pt idx="0">
                  <c:v>Rh-102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PWR_example!$H$38:$AG$38</c:f>
              <c:numCache/>
            </c:numRef>
          </c:yVal>
          <c:smooth val="0"/>
        </c:ser>
        <c:ser>
          <c:idx val="8"/>
          <c:order val="8"/>
          <c:tx>
            <c:strRef>
              <c:f>PWR_example!$G$39</c:f>
              <c:strCache>
                <c:ptCount val="1"/>
                <c:pt idx="0">
                  <c:v>Ru-106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PWR_example!$H$39:$AG$39</c:f>
              <c:numCache/>
            </c:numRef>
          </c:yVal>
          <c:smooth val="0"/>
        </c:ser>
        <c:ser>
          <c:idx val="9"/>
          <c:order val="9"/>
          <c:tx>
            <c:strRef>
              <c:f>PWR_example!$G$40</c:f>
              <c:strCache>
                <c:ptCount val="1"/>
                <c:pt idx="0">
                  <c:v>Pd-107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PWR_example!$H$40:$AG$40</c:f>
              <c:numCache/>
            </c:numRef>
          </c:yVal>
          <c:smooth val="0"/>
        </c:ser>
        <c:ser>
          <c:idx val="10"/>
          <c:order val="10"/>
          <c:tx>
            <c:strRef>
              <c:f>PWR_example!$G$41</c:f>
              <c:strCache>
                <c:ptCount val="1"/>
                <c:pt idx="0">
                  <c:v>Ag-110m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PWR_example!$H$41:$AG$41</c:f>
              <c:numCache/>
            </c:numRef>
          </c:yVal>
          <c:smooth val="0"/>
        </c:ser>
        <c:ser>
          <c:idx val="11"/>
          <c:order val="11"/>
          <c:tx>
            <c:strRef>
              <c:f>PWR_example!$G$42</c:f>
              <c:strCache>
                <c:ptCount val="1"/>
                <c:pt idx="0">
                  <c:v>Cd-113m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PWR_example!$H$42:$AG$42</c:f>
              <c:numCache/>
            </c:numRef>
          </c:yVal>
          <c:smooth val="0"/>
        </c:ser>
        <c:ser>
          <c:idx val="12"/>
          <c:order val="12"/>
          <c:tx>
            <c:strRef>
              <c:f>PWR_example!$G$43</c:f>
              <c:strCache>
                <c:ptCount val="1"/>
                <c:pt idx="0">
                  <c:v>Sb-125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PWR_example!$H$43:$AG$43</c:f>
              <c:numCache/>
            </c:numRef>
          </c:yVal>
          <c:smooth val="0"/>
        </c:ser>
        <c:ser>
          <c:idx val="13"/>
          <c:order val="13"/>
          <c:tx>
            <c:strRef>
              <c:f>PWR_example!$G$44</c:f>
              <c:strCache>
                <c:ptCount val="1"/>
                <c:pt idx="0">
                  <c:v>Sn-126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PWR_example!$H$44:$AG$44</c:f>
              <c:numCache/>
            </c:numRef>
          </c:yVal>
          <c:smooth val="0"/>
        </c:ser>
        <c:ser>
          <c:idx val="14"/>
          <c:order val="14"/>
          <c:tx>
            <c:strRef>
              <c:f>PWR_example!$G$45</c:f>
              <c:strCache>
                <c:ptCount val="1"/>
                <c:pt idx="0">
                  <c:v>Te-127m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PWR_example!$H$45:$AG$45</c:f>
              <c:numCache/>
            </c:numRef>
          </c:yVal>
          <c:smooth val="0"/>
        </c:ser>
        <c:ser>
          <c:idx val="15"/>
          <c:order val="15"/>
          <c:tx>
            <c:strRef>
              <c:f>PWR_example!$G$46</c:f>
              <c:strCache>
                <c:ptCount val="1"/>
                <c:pt idx="0">
                  <c:v>I-129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PWR_example!$H$46:$AG$46</c:f>
              <c:numCache/>
            </c:numRef>
          </c:yVal>
          <c:smooth val="0"/>
        </c:ser>
        <c:ser>
          <c:idx val="16"/>
          <c:order val="16"/>
          <c:tx>
            <c:strRef>
              <c:f>PWR_example!$G$47</c:f>
              <c:strCache>
                <c:ptCount val="1"/>
                <c:pt idx="0">
                  <c:v>Cs-134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PWR_example!$H$47:$AG$47</c:f>
              <c:numCache/>
            </c:numRef>
          </c:yVal>
          <c:smooth val="0"/>
        </c:ser>
        <c:ser>
          <c:idx val="17"/>
          <c:order val="17"/>
          <c:tx>
            <c:strRef>
              <c:f>PWR_example!$G$48</c:f>
              <c:strCache>
                <c:ptCount val="1"/>
                <c:pt idx="0">
                  <c:v>Cs-135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PWR_example!$H$48:$AG$48</c:f>
              <c:numCache/>
            </c:numRef>
          </c:yVal>
          <c:smooth val="0"/>
        </c:ser>
        <c:ser>
          <c:idx val="18"/>
          <c:order val="18"/>
          <c:tx>
            <c:strRef>
              <c:f>PWR_example!$G$49</c:f>
              <c:strCache>
                <c:ptCount val="1"/>
                <c:pt idx="0">
                  <c:v>Cs-137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PWR_example!$H$49:$AG$49</c:f>
              <c:numCache/>
            </c:numRef>
          </c:yVal>
          <c:smooth val="0"/>
        </c:ser>
        <c:ser>
          <c:idx val="19"/>
          <c:order val="19"/>
          <c:tx>
            <c:strRef>
              <c:f>PWR_example!$G$50</c:f>
              <c:strCache>
                <c:ptCount val="1"/>
                <c:pt idx="0">
                  <c:v>Ce-144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PWR_example!$H$50:$AG$50</c:f>
              <c:numCache/>
            </c:numRef>
          </c:yVal>
          <c:smooth val="0"/>
        </c:ser>
        <c:ser>
          <c:idx val="20"/>
          <c:order val="20"/>
          <c:tx>
            <c:strRef>
              <c:f>PWR_example!$G$51</c:f>
              <c:strCache>
                <c:ptCount val="1"/>
                <c:pt idx="0">
                  <c:v>Pm-146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PWR_example!$H$51:$AG$51</c:f>
              <c:numCache/>
            </c:numRef>
          </c:yVal>
          <c:smooth val="0"/>
        </c:ser>
        <c:ser>
          <c:idx val="21"/>
          <c:order val="21"/>
          <c:tx>
            <c:strRef>
              <c:f>PWR_example!$G$52</c:f>
              <c:strCache>
                <c:ptCount val="1"/>
                <c:pt idx="0">
                  <c:v>Sm-146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PWR_example!$H$52:$AG$52</c:f>
              <c:numCache/>
            </c:numRef>
          </c:yVal>
          <c:smooth val="0"/>
        </c:ser>
        <c:ser>
          <c:idx val="22"/>
          <c:order val="22"/>
          <c:tx>
            <c:strRef>
              <c:f>PWR_example!$G$53</c:f>
              <c:strCache>
                <c:ptCount val="1"/>
                <c:pt idx="0">
                  <c:v>Pm-147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PWR_example!$H$53:$AG$53</c:f>
              <c:numCache/>
            </c:numRef>
          </c:yVal>
          <c:smooth val="0"/>
        </c:ser>
        <c:ser>
          <c:idx val="23"/>
          <c:order val="23"/>
          <c:tx>
            <c:strRef>
              <c:f>PWR_example!$G$54</c:f>
              <c:strCache>
                <c:ptCount val="1"/>
                <c:pt idx="0">
                  <c:v>Sm-147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PWR_example!$H$54:$AG$54</c:f>
              <c:numCache/>
            </c:numRef>
          </c:yVal>
          <c:smooth val="0"/>
        </c:ser>
        <c:ser>
          <c:idx val="24"/>
          <c:order val="24"/>
          <c:tx>
            <c:strRef>
              <c:f>PWR_example!$G$55</c:f>
              <c:strCache>
                <c:ptCount val="1"/>
                <c:pt idx="0">
                  <c:v>Sm-151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PWR_example!$H$55:$AG$55</c:f>
              <c:numCache/>
            </c:numRef>
          </c:yVal>
          <c:smooth val="0"/>
        </c:ser>
        <c:ser>
          <c:idx val="25"/>
          <c:order val="25"/>
          <c:tx>
            <c:strRef>
              <c:f>PWR_example!$G$56</c:f>
              <c:strCache>
                <c:ptCount val="1"/>
                <c:pt idx="0">
                  <c:v>Eu-152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PWR_example!$H$56:$AG$56</c:f>
              <c:numCache/>
            </c:numRef>
          </c:yVal>
          <c:smooth val="0"/>
        </c:ser>
        <c:ser>
          <c:idx val="26"/>
          <c:order val="26"/>
          <c:tx>
            <c:strRef>
              <c:f>PWR_example!$G$57</c:f>
              <c:strCache>
                <c:ptCount val="1"/>
                <c:pt idx="0">
                  <c:v>Eu-154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PWR_example!$H$57:$AG$57</c:f>
              <c:numCache/>
            </c:numRef>
          </c:yVal>
          <c:smooth val="0"/>
        </c:ser>
        <c:ser>
          <c:idx val="27"/>
          <c:order val="27"/>
          <c:tx>
            <c:strRef>
              <c:f>PWR_example!$G$58</c:f>
              <c:strCache>
                <c:ptCount val="1"/>
                <c:pt idx="0">
                  <c:v>Eu-155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PWR_example!$H$58:$AG$58</c:f>
              <c:numCache/>
            </c:numRef>
          </c:yVal>
          <c:smooth val="0"/>
        </c:ser>
        <c:ser>
          <c:idx val="28"/>
          <c:order val="28"/>
          <c:tx>
            <c:strRef>
              <c:f>PWR_example!$G$59</c:f>
              <c:strCache>
                <c:ptCount val="1"/>
                <c:pt idx="0">
                  <c:v>Ho-166m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PWR_example!$H$59:$AG$59</c:f>
              <c:numCache/>
            </c:numRef>
          </c:yVal>
          <c:smooth val="0"/>
        </c:ser>
        <c:axId val="55224668"/>
        <c:axId val="27259965"/>
      </c:scatterChart>
      <c:valAx>
        <c:axId val="5522466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Time (yr)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E+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59965"/>
        <c:crossesAt val="0.01"/>
        <c:crossBetween val="midCat"/>
        <c:dispUnits/>
      </c:valAx>
      <c:valAx>
        <c:axId val="27259965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Potential radiotoxicity (Sv/ItHM)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E+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24668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625"/>
          <c:y val="0"/>
          <c:w val="0.62375"/>
          <c:h val="0.5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325"/>
          <c:w val="0.94"/>
          <c:h val="0.959"/>
        </c:manualLayout>
      </c:layout>
      <c:scatterChart>
        <c:scatterStyle val="lineMarker"/>
        <c:varyColors val="0"/>
        <c:ser>
          <c:idx val="0"/>
          <c:order val="0"/>
          <c:tx>
            <c:strRef>
              <c:f>PWR_example!$G$64</c:f>
              <c:strCache>
                <c:ptCount val="1"/>
                <c:pt idx="0">
                  <c:v>H-3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PWR_example!$H$64:$AG$64</c:f>
              <c:numCache/>
            </c:numRef>
          </c:yVal>
          <c:smooth val="0"/>
        </c:ser>
        <c:ser>
          <c:idx val="1"/>
          <c:order val="1"/>
          <c:tx>
            <c:strRef>
              <c:f>PWR_example!$G$65</c:f>
              <c:strCache>
                <c:ptCount val="1"/>
                <c:pt idx="0">
                  <c:v>C-14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PWR_example!$H$65:$AG$65</c:f>
              <c:numCache/>
            </c:numRef>
          </c:yVal>
          <c:smooth val="0"/>
        </c:ser>
        <c:ser>
          <c:idx val="2"/>
          <c:order val="2"/>
          <c:tx>
            <c:strRef>
              <c:f>PWR_example!$G$66</c:f>
              <c:strCache>
                <c:ptCount val="1"/>
                <c:pt idx="0">
                  <c:v>Cl-36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PWR_example!$H$66:$AG$66</c:f>
              <c:numCache/>
            </c:numRef>
          </c:yVal>
          <c:smooth val="0"/>
        </c:ser>
        <c:ser>
          <c:idx val="3"/>
          <c:order val="3"/>
          <c:tx>
            <c:strRef>
              <c:f>PWR_example!$G$67</c:f>
              <c:strCache>
                <c:ptCount val="1"/>
                <c:pt idx="0">
                  <c:v>Mn-54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PWR_example!$H$67:$AG$67</c:f>
              <c:numCache/>
            </c:numRef>
          </c:yVal>
          <c:smooth val="0"/>
        </c:ser>
        <c:ser>
          <c:idx val="4"/>
          <c:order val="4"/>
          <c:tx>
            <c:strRef>
              <c:f>PWR_example!$G$68</c:f>
              <c:strCache>
                <c:ptCount val="1"/>
                <c:pt idx="0">
                  <c:v>Fe-55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PWR_example!$H$68:$AG$68</c:f>
              <c:numCache/>
            </c:numRef>
          </c:yVal>
          <c:smooth val="0"/>
        </c:ser>
        <c:ser>
          <c:idx val="5"/>
          <c:order val="5"/>
          <c:tx>
            <c:strRef>
              <c:f>PWR_example!$G$69</c:f>
              <c:strCache>
                <c:ptCount val="1"/>
                <c:pt idx="0">
                  <c:v>Co-60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PWR_example!$H$69:$AG$69</c:f>
              <c:numCache/>
            </c:numRef>
          </c:yVal>
          <c:smooth val="0"/>
        </c:ser>
        <c:ser>
          <c:idx val="6"/>
          <c:order val="6"/>
          <c:tx>
            <c:strRef>
              <c:f>PWR_example!$G$70</c:f>
              <c:strCache>
                <c:ptCount val="1"/>
                <c:pt idx="0">
                  <c:v>Ni-59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PWR_example!$H$70:$AG$70</c:f>
              <c:numCache/>
            </c:numRef>
          </c:yVal>
          <c:smooth val="0"/>
        </c:ser>
        <c:ser>
          <c:idx val="7"/>
          <c:order val="7"/>
          <c:tx>
            <c:strRef>
              <c:f>PWR_example!$G$71</c:f>
              <c:strCache>
                <c:ptCount val="1"/>
                <c:pt idx="0">
                  <c:v>Ni-63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PWR_example!$H$71:$AG$71</c:f>
              <c:numCache/>
            </c:numRef>
          </c:yVal>
          <c:smooth val="0"/>
        </c:ser>
        <c:ser>
          <c:idx val="8"/>
          <c:order val="8"/>
          <c:tx>
            <c:strRef>
              <c:f>PWR_example!$G$72</c:f>
              <c:strCache>
                <c:ptCount val="1"/>
                <c:pt idx="0">
                  <c:v>Zr-93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PWR_example!$H$72:$AG$72</c:f>
              <c:numCache/>
            </c:numRef>
          </c:yVal>
          <c:smooth val="0"/>
        </c:ser>
        <c:ser>
          <c:idx val="9"/>
          <c:order val="9"/>
          <c:tx>
            <c:strRef>
              <c:f>PWR_example!$G$73</c:f>
              <c:strCache>
                <c:ptCount val="1"/>
                <c:pt idx="0">
                  <c:v>Mo-93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PWR_example!$H$73:$AG$73</c:f>
              <c:numCache/>
            </c:numRef>
          </c:yVal>
          <c:smooth val="0"/>
        </c:ser>
        <c:ser>
          <c:idx val="10"/>
          <c:order val="10"/>
          <c:tx>
            <c:strRef>
              <c:f>PWR_example!$G$74</c:f>
              <c:strCache>
                <c:ptCount val="1"/>
                <c:pt idx="0">
                  <c:v>Nb-94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PWR_example!$H$74:$AG$74</c:f>
              <c:numCache/>
            </c:numRef>
          </c:yVal>
          <c:smooth val="0"/>
        </c:ser>
        <c:ser>
          <c:idx val="11"/>
          <c:order val="11"/>
          <c:tx>
            <c:strRef>
              <c:f>PWR_example!$G$75</c:f>
              <c:strCache>
                <c:ptCount val="1"/>
                <c:pt idx="0">
                  <c:v>Tc-99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PWR_example!$H$75:$AG$75</c:f>
              <c:numCache/>
            </c:numRef>
          </c:yVal>
          <c:smooth val="0"/>
        </c:ser>
        <c:ser>
          <c:idx val="12"/>
          <c:order val="12"/>
          <c:tx>
            <c:strRef>
              <c:f>PWR_example!$G$76</c:f>
              <c:strCache>
                <c:ptCount val="1"/>
                <c:pt idx="0">
                  <c:v>Sn-121m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PWR_example!$H$76:$AG$76</c:f>
              <c:numCache/>
            </c:numRef>
          </c:yVal>
          <c:smooth val="0"/>
        </c:ser>
        <c:ser>
          <c:idx val="13"/>
          <c:order val="13"/>
          <c:tx>
            <c:strRef>
              <c:f>PWR_example!$G$77</c:f>
              <c:strCache>
                <c:ptCount val="1"/>
                <c:pt idx="0">
                  <c:v>Sb-125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PWR_example!$H$4:$AG$4</c:f>
              <c:numCache/>
            </c:numRef>
          </c:xVal>
          <c:yVal>
            <c:numRef>
              <c:f>PWR_example!$H$77:$AG$77</c:f>
              <c:numCache/>
            </c:numRef>
          </c:yVal>
          <c:smooth val="0"/>
        </c:ser>
        <c:axId val="44013094"/>
        <c:axId val="60573527"/>
      </c:scatterChart>
      <c:valAx>
        <c:axId val="4401309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Time (yr)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E+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73527"/>
        <c:crossesAt val="0.01"/>
        <c:crossBetween val="midCat"/>
        <c:dispUnits/>
      </c:valAx>
      <c:valAx>
        <c:axId val="60573527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Potential radiotoxicity (Sv/ItHM)  |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E+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1309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825"/>
          <c:h val="0.7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0.26675</cdr:y>
    </cdr:from>
    <cdr:to>
      <cdr:x>0.49325</cdr:x>
      <cdr:y>0.2955</cdr:y>
    </cdr:to>
    <cdr:sp>
      <cdr:nvSpPr>
        <cdr:cNvPr id="1" name="Rectangle 1"/>
        <cdr:cNvSpPr>
          <a:spLocks/>
        </cdr:cNvSpPr>
      </cdr:nvSpPr>
      <cdr:spPr>
        <a:xfrm>
          <a:off x="2085975" y="131445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Pu241</a:t>
          </a:r>
        </a:p>
      </cdr:txBody>
    </cdr:sp>
  </cdr:relSizeAnchor>
  <cdr:relSizeAnchor xmlns:cdr="http://schemas.openxmlformats.org/drawingml/2006/chartDrawing">
    <cdr:from>
      <cdr:x>0.1795</cdr:x>
      <cdr:y>0.2215</cdr:y>
    </cdr:from>
    <cdr:to>
      <cdr:x>0.24775</cdr:x>
      <cdr:y>0.25025</cdr:y>
    </cdr:to>
    <cdr:sp>
      <cdr:nvSpPr>
        <cdr:cNvPr id="2" name="Rectangle 2"/>
        <cdr:cNvSpPr>
          <a:spLocks/>
        </cdr:cNvSpPr>
      </cdr:nvSpPr>
      <cdr:spPr>
        <a:xfrm>
          <a:off x="876300" y="108585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Pu238</a:t>
          </a:r>
        </a:p>
      </cdr:txBody>
    </cdr:sp>
  </cdr:relSizeAnchor>
  <cdr:relSizeAnchor xmlns:cdr="http://schemas.openxmlformats.org/drawingml/2006/chartDrawing">
    <cdr:from>
      <cdr:x>0.6885</cdr:x>
      <cdr:y>0.5805</cdr:y>
    </cdr:from>
    <cdr:to>
      <cdr:x>0.75575</cdr:x>
      <cdr:y>0.6445</cdr:y>
    </cdr:to>
    <cdr:sp>
      <cdr:nvSpPr>
        <cdr:cNvPr id="3" name="Rectangle 3"/>
        <cdr:cNvSpPr>
          <a:spLocks/>
        </cdr:cNvSpPr>
      </cdr:nvSpPr>
      <cdr:spPr>
        <a:xfrm>
          <a:off x="3390900" y="2857500"/>
          <a:ext cx="333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Pu238U234</a:t>
          </a:r>
        </a:p>
      </cdr:txBody>
    </cdr:sp>
  </cdr:relSizeAnchor>
  <cdr:relSizeAnchor xmlns:cdr="http://schemas.openxmlformats.org/drawingml/2006/chartDrawing">
    <cdr:from>
      <cdr:x>0.60875</cdr:x>
      <cdr:y>0.42125</cdr:y>
    </cdr:from>
    <cdr:to>
      <cdr:x>0.6795</cdr:x>
      <cdr:y>0.45075</cdr:y>
    </cdr:to>
    <cdr:sp>
      <cdr:nvSpPr>
        <cdr:cNvPr id="4" name="Rectangle 4"/>
        <cdr:cNvSpPr>
          <a:spLocks/>
        </cdr:cNvSpPr>
      </cdr:nvSpPr>
      <cdr:spPr>
        <a:xfrm>
          <a:off x="3000375" y="2076450"/>
          <a:ext cx="3524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Pu239</a:t>
          </a:r>
        </a:p>
      </cdr:txBody>
    </cdr:sp>
  </cdr:relSizeAnchor>
  <cdr:relSizeAnchor xmlns:cdr="http://schemas.openxmlformats.org/drawingml/2006/chartDrawing">
    <cdr:from>
      <cdr:x>0.49325</cdr:x>
      <cdr:y>0.3505</cdr:y>
    </cdr:from>
    <cdr:to>
      <cdr:x>0.564</cdr:x>
      <cdr:y>0.37925</cdr:y>
    </cdr:to>
    <cdr:sp>
      <cdr:nvSpPr>
        <cdr:cNvPr id="5" name="Rectangle 5"/>
        <cdr:cNvSpPr>
          <a:spLocks/>
        </cdr:cNvSpPr>
      </cdr:nvSpPr>
      <cdr:spPr>
        <a:xfrm>
          <a:off x="2428875" y="1724025"/>
          <a:ext cx="3524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Pu240</a:t>
          </a:r>
        </a:p>
      </cdr:txBody>
    </cdr:sp>
  </cdr:relSizeAnchor>
  <cdr:relSizeAnchor xmlns:cdr="http://schemas.openxmlformats.org/drawingml/2006/chartDrawing">
    <cdr:from>
      <cdr:x>0.88025</cdr:x>
      <cdr:y>0.6365</cdr:y>
    </cdr:from>
    <cdr:to>
      <cdr:x>0.94925</cdr:x>
      <cdr:y>0.6645</cdr:y>
    </cdr:to>
    <cdr:sp>
      <cdr:nvSpPr>
        <cdr:cNvPr id="6" name="Rectangle 6"/>
        <cdr:cNvSpPr>
          <a:spLocks/>
        </cdr:cNvSpPr>
      </cdr:nvSpPr>
      <cdr:spPr>
        <a:xfrm>
          <a:off x="4333875" y="313372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U238</a:t>
          </a:r>
        </a:p>
      </cdr:txBody>
    </cdr:sp>
  </cdr:relSizeAnchor>
  <cdr:relSizeAnchor xmlns:cdr="http://schemas.openxmlformats.org/drawingml/2006/chartDrawing">
    <cdr:from>
      <cdr:x>0.89175</cdr:x>
      <cdr:y>0.74425</cdr:y>
    </cdr:from>
    <cdr:to>
      <cdr:x>0.9615</cdr:x>
      <cdr:y>0.783</cdr:y>
    </cdr:to>
    <cdr:sp>
      <cdr:nvSpPr>
        <cdr:cNvPr id="7" name="Rectangle 7"/>
        <cdr:cNvSpPr>
          <a:spLocks/>
        </cdr:cNvSpPr>
      </cdr:nvSpPr>
      <cdr:spPr>
        <a:xfrm>
          <a:off x="4391025" y="36671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U235</a:t>
          </a:r>
        </a:p>
      </cdr:txBody>
    </cdr:sp>
  </cdr:relSizeAnchor>
  <cdr:relSizeAnchor xmlns:cdr="http://schemas.openxmlformats.org/drawingml/2006/chartDrawing">
    <cdr:from>
      <cdr:x>0.194</cdr:x>
      <cdr:y>0.49225</cdr:y>
    </cdr:from>
    <cdr:to>
      <cdr:x>0.2745</cdr:x>
      <cdr:y>0.52025</cdr:y>
    </cdr:to>
    <cdr:sp>
      <cdr:nvSpPr>
        <cdr:cNvPr id="8" name="Rectangle 8"/>
        <cdr:cNvSpPr>
          <a:spLocks/>
        </cdr:cNvSpPr>
      </cdr:nvSpPr>
      <cdr:spPr>
        <a:xfrm>
          <a:off x="952500" y="2419350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Am243</a:t>
          </a:r>
        </a:p>
      </cdr:txBody>
    </cdr:sp>
  </cdr:relSizeAnchor>
  <cdr:relSizeAnchor xmlns:cdr="http://schemas.openxmlformats.org/drawingml/2006/chartDrawing">
    <cdr:from>
      <cdr:x>0.312</cdr:x>
      <cdr:y>0.434</cdr:y>
    </cdr:from>
    <cdr:to>
      <cdr:x>0.394</cdr:x>
      <cdr:y>0.462</cdr:y>
    </cdr:to>
    <cdr:sp>
      <cdr:nvSpPr>
        <cdr:cNvPr id="9" name="Rectangle 9"/>
        <cdr:cNvSpPr>
          <a:spLocks/>
        </cdr:cNvSpPr>
      </cdr:nvSpPr>
      <cdr:spPr>
        <a:xfrm>
          <a:off x="1533525" y="2133600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Cm244</a:t>
          </a:r>
        </a:p>
      </cdr:txBody>
    </cdr:sp>
  </cdr:relSizeAnchor>
  <cdr:relSizeAnchor xmlns:cdr="http://schemas.openxmlformats.org/drawingml/2006/chartDrawing">
    <cdr:from>
      <cdr:x>0.3005</cdr:x>
      <cdr:y>0.30625</cdr:y>
    </cdr:from>
    <cdr:to>
      <cdr:x>0.38275</cdr:x>
      <cdr:y>0.33375</cdr:y>
    </cdr:to>
    <cdr:sp>
      <cdr:nvSpPr>
        <cdr:cNvPr id="10" name="Rectangle 10"/>
        <cdr:cNvSpPr>
          <a:spLocks/>
        </cdr:cNvSpPr>
      </cdr:nvSpPr>
      <cdr:spPr>
        <a:xfrm>
          <a:off x="1476375" y="1504950"/>
          <a:ext cx="4095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Am241</a:t>
          </a:r>
        </a:p>
      </cdr:txBody>
    </cdr:sp>
  </cdr:relSizeAnchor>
  <cdr:relSizeAnchor xmlns:cdr="http://schemas.openxmlformats.org/drawingml/2006/chartDrawing">
    <cdr:from>
      <cdr:x>0.76475</cdr:x>
      <cdr:y>0.7295</cdr:y>
    </cdr:from>
    <cdr:to>
      <cdr:x>0.834</cdr:x>
      <cdr:y>0.757</cdr:y>
    </cdr:to>
    <cdr:sp>
      <cdr:nvSpPr>
        <cdr:cNvPr id="11" name="Rectangle 11"/>
        <cdr:cNvSpPr>
          <a:spLocks/>
        </cdr:cNvSpPr>
      </cdr:nvSpPr>
      <cdr:spPr>
        <a:xfrm>
          <a:off x="3771900" y="3590925"/>
          <a:ext cx="342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Np237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0.2995</cdr:x>
      <cdr:y>0.0385</cdr:y>
    </cdr:from>
    <cdr:to>
      <cdr:x>0.35925</cdr:x>
      <cdr:y>0.071</cdr:y>
    </cdr:to>
    <cdr:sp>
      <cdr:nvSpPr>
        <cdr:cNvPr id="1" name="Rectangle 1025"/>
        <cdr:cNvSpPr>
          <a:spLocks/>
        </cdr:cNvSpPr>
      </cdr:nvSpPr>
      <cdr:spPr>
        <a:xfrm>
          <a:off x="1476375" y="152400"/>
          <a:ext cx="2952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Sr-90</a:t>
          </a:r>
        </a:p>
      </cdr:txBody>
    </cdr:sp>
  </cdr:relSizeAnchor>
  <cdr:relSizeAnchor xmlns:cdr="http://schemas.openxmlformats.org/drawingml/2006/chartDrawing">
    <cdr:from>
      <cdr:x>0.27975</cdr:x>
      <cdr:y>0.0965</cdr:y>
    </cdr:from>
    <cdr:to>
      <cdr:x>0.34875</cdr:x>
      <cdr:y>0.12875</cdr:y>
    </cdr:to>
    <cdr:sp>
      <cdr:nvSpPr>
        <cdr:cNvPr id="2" name="Rectangle 1026"/>
        <cdr:cNvSpPr>
          <a:spLocks/>
        </cdr:cNvSpPr>
      </cdr:nvSpPr>
      <cdr:spPr>
        <a:xfrm>
          <a:off x="1371600" y="390525"/>
          <a:ext cx="342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Cs137</a:t>
          </a:r>
        </a:p>
      </cdr:txBody>
    </cdr:sp>
  </cdr:relSizeAnchor>
  <cdr:relSizeAnchor xmlns:cdr="http://schemas.openxmlformats.org/drawingml/2006/chartDrawing">
    <cdr:from>
      <cdr:x>0.502</cdr:x>
      <cdr:y>0.501</cdr:y>
    </cdr:from>
    <cdr:to>
      <cdr:x>0.57025</cdr:x>
      <cdr:y>0.5325</cdr:y>
    </cdr:to>
    <cdr:sp>
      <cdr:nvSpPr>
        <cdr:cNvPr id="3" name="Rectangle 1027"/>
        <cdr:cNvSpPr>
          <a:spLocks/>
        </cdr:cNvSpPr>
      </cdr:nvSpPr>
      <cdr:spPr>
        <a:xfrm>
          <a:off x="2476500" y="2057400"/>
          <a:ext cx="3333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Tc99</a:t>
          </a:r>
        </a:p>
      </cdr:txBody>
    </cdr:sp>
  </cdr:relSizeAnchor>
  <cdr:relSizeAnchor xmlns:cdr="http://schemas.openxmlformats.org/drawingml/2006/chartDrawing">
    <cdr:from>
      <cdr:x>0.86725</cdr:x>
      <cdr:y>0.56675</cdr:y>
    </cdr:from>
    <cdr:to>
      <cdr:x>0.93525</cdr:x>
      <cdr:y>0.59975</cdr:y>
    </cdr:to>
    <cdr:sp>
      <cdr:nvSpPr>
        <cdr:cNvPr id="4" name="Rectangle 1028"/>
        <cdr:cNvSpPr>
          <a:spLocks/>
        </cdr:cNvSpPr>
      </cdr:nvSpPr>
      <cdr:spPr>
        <a:xfrm>
          <a:off x="4276725" y="2324100"/>
          <a:ext cx="3333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I129</a:t>
          </a:r>
        </a:p>
      </cdr:txBody>
    </cdr:sp>
  </cdr:relSizeAnchor>
  <cdr:relSizeAnchor xmlns:cdr="http://schemas.openxmlformats.org/drawingml/2006/chartDrawing">
    <cdr:from>
      <cdr:x>0.79575</cdr:x>
      <cdr:y>0.611</cdr:y>
    </cdr:from>
    <cdr:to>
      <cdr:x>0.864</cdr:x>
      <cdr:y>0.64325</cdr:y>
    </cdr:to>
    <cdr:sp>
      <cdr:nvSpPr>
        <cdr:cNvPr id="5" name="Rectangle 1029"/>
        <cdr:cNvSpPr>
          <a:spLocks/>
        </cdr:cNvSpPr>
      </cdr:nvSpPr>
      <cdr:spPr>
        <a:xfrm>
          <a:off x="3924300" y="2505075"/>
          <a:ext cx="3333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Zr93</a:t>
          </a:r>
        </a:p>
      </cdr:txBody>
    </cdr:sp>
  </cdr:relSizeAnchor>
  <cdr:relSizeAnchor xmlns:cdr="http://schemas.openxmlformats.org/drawingml/2006/chartDrawing">
    <cdr:from>
      <cdr:x>0.525</cdr:x>
      <cdr:y>0.6075</cdr:y>
    </cdr:from>
    <cdr:to>
      <cdr:x>0.594</cdr:x>
      <cdr:y>0.64</cdr:y>
    </cdr:to>
    <cdr:sp>
      <cdr:nvSpPr>
        <cdr:cNvPr id="6" name="Rectangle 1030"/>
        <cdr:cNvSpPr>
          <a:spLocks/>
        </cdr:cNvSpPr>
      </cdr:nvSpPr>
      <cdr:spPr>
        <a:xfrm>
          <a:off x="2581275" y="2495550"/>
          <a:ext cx="342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Cs135</a:t>
          </a:r>
        </a:p>
      </cdr:txBody>
    </cdr:sp>
  </cdr:relSizeAnchor>
  <cdr:relSizeAnchor xmlns:cdr="http://schemas.openxmlformats.org/drawingml/2006/chartDrawing">
    <cdr:from>
      <cdr:x>0.6745</cdr:x>
      <cdr:y>0.645</cdr:y>
    </cdr:from>
    <cdr:to>
      <cdr:x>0.74425</cdr:x>
      <cdr:y>0.6775</cdr:y>
    </cdr:to>
    <cdr:sp>
      <cdr:nvSpPr>
        <cdr:cNvPr id="7" name="Rectangle 1031"/>
        <cdr:cNvSpPr>
          <a:spLocks/>
        </cdr:cNvSpPr>
      </cdr:nvSpPr>
      <cdr:spPr>
        <a:xfrm>
          <a:off x="3324225" y="2647950"/>
          <a:ext cx="342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Sn126</a:t>
          </a:r>
        </a:p>
      </cdr:txBody>
    </cdr:sp>
  </cdr:relSizeAnchor>
  <cdr:relSizeAnchor xmlns:cdr="http://schemas.openxmlformats.org/drawingml/2006/chartDrawing">
    <cdr:from>
      <cdr:x>0.56375</cdr:x>
      <cdr:y>0.657</cdr:y>
    </cdr:from>
    <cdr:to>
      <cdr:x>0.6325</cdr:x>
      <cdr:y>0.68925</cdr:y>
    </cdr:to>
    <cdr:sp>
      <cdr:nvSpPr>
        <cdr:cNvPr id="8" name="Rectangle 1032"/>
        <cdr:cNvSpPr>
          <a:spLocks/>
        </cdr:cNvSpPr>
      </cdr:nvSpPr>
      <cdr:spPr>
        <a:xfrm>
          <a:off x="2781300" y="2695575"/>
          <a:ext cx="342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Se79</a:t>
          </a:r>
        </a:p>
      </cdr:txBody>
    </cdr:sp>
  </cdr:relSizeAnchor>
  <cdr:relSizeAnchor xmlns:cdr="http://schemas.openxmlformats.org/drawingml/2006/chartDrawing">
    <cdr:from>
      <cdr:x>0.22075</cdr:x>
      <cdr:y>0.12875</cdr:y>
    </cdr:from>
    <cdr:to>
      <cdr:x>0.2895</cdr:x>
      <cdr:y>0.16125</cdr:y>
    </cdr:to>
    <cdr:sp>
      <cdr:nvSpPr>
        <cdr:cNvPr id="9" name="Rectangle 1033"/>
        <cdr:cNvSpPr>
          <a:spLocks/>
        </cdr:cNvSpPr>
      </cdr:nvSpPr>
      <cdr:spPr>
        <a:xfrm>
          <a:off x="1085850" y="523875"/>
          <a:ext cx="342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Cs134</a:t>
          </a:r>
        </a:p>
      </cdr:txBody>
    </cdr:sp>
  </cdr:relSizeAnchor>
  <cdr:relSizeAnchor xmlns:cdr="http://schemas.openxmlformats.org/drawingml/2006/chartDrawing">
    <cdr:from>
      <cdr:x>0.5735</cdr:x>
      <cdr:y>0.8085</cdr:y>
    </cdr:from>
    <cdr:to>
      <cdr:x>0.6415</cdr:x>
      <cdr:y>0.83825</cdr:y>
    </cdr:to>
    <cdr:sp>
      <cdr:nvSpPr>
        <cdr:cNvPr id="10" name="Rectangle 1034"/>
        <cdr:cNvSpPr>
          <a:spLocks/>
        </cdr:cNvSpPr>
      </cdr:nvSpPr>
      <cdr:spPr>
        <a:xfrm>
          <a:off x="2828925" y="3324225"/>
          <a:ext cx="3333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Pd107</a:t>
          </a:r>
        </a:p>
      </cdr:txBody>
    </cdr:sp>
  </cdr:relSizeAnchor>
  <cdr:relSizeAnchor xmlns:cdr="http://schemas.openxmlformats.org/drawingml/2006/chartDrawing">
    <cdr:from>
      <cdr:x>0.30675</cdr:x>
      <cdr:y>0.347</cdr:y>
    </cdr:from>
    <cdr:to>
      <cdr:x>0.37575</cdr:x>
      <cdr:y>0.37925</cdr:y>
    </cdr:to>
    <cdr:sp>
      <cdr:nvSpPr>
        <cdr:cNvPr id="11" name="Rectangle 1035"/>
        <cdr:cNvSpPr>
          <a:spLocks/>
        </cdr:cNvSpPr>
      </cdr:nvSpPr>
      <cdr:spPr>
        <a:xfrm>
          <a:off x="1504950" y="1419225"/>
          <a:ext cx="342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Eu154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</cdr:x>
      <cdr:y>0.2805</cdr:y>
    </cdr:from>
    <cdr:to>
      <cdr:x>0.396</cdr:x>
      <cdr:y>0.31375</cdr:y>
    </cdr:to>
    <cdr:sp>
      <cdr:nvSpPr>
        <cdr:cNvPr id="1" name="Rectangle 1025"/>
        <cdr:cNvSpPr>
          <a:spLocks/>
        </cdr:cNvSpPr>
      </cdr:nvSpPr>
      <cdr:spPr>
        <a:xfrm>
          <a:off x="1657350" y="1104900"/>
          <a:ext cx="2952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Ni63</a:t>
          </a:r>
        </a:p>
      </cdr:txBody>
    </cdr:sp>
  </cdr:relSizeAnchor>
  <cdr:relSizeAnchor xmlns:cdr="http://schemas.openxmlformats.org/drawingml/2006/chartDrawing">
    <cdr:from>
      <cdr:x>0.21625</cdr:x>
      <cdr:y>0.41275</cdr:y>
    </cdr:from>
    <cdr:to>
      <cdr:x>0.2845</cdr:x>
      <cdr:y>0.44525</cdr:y>
    </cdr:to>
    <cdr:sp>
      <cdr:nvSpPr>
        <cdr:cNvPr id="2" name="Rectangle 1027"/>
        <cdr:cNvSpPr>
          <a:spLocks/>
        </cdr:cNvSpPr>
      </cdr:nvSpPr>
      <cdr:spPr>
        <a:xfrm>
          <a:off x="1066800" y="1638300"/>
          <a:ext cx="3333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H3</a:t>
          </a:r>
        </a:p>
      </cdr:txBody>
    </cdr:sp>
  </cdr:relSizeAnchor>
  <cdr:relSizeAnchor xmlns:cdr="http://schemas.openxmlformats.org/drawingml/2006/chartDrawing">
    <cdr:from>
      <cdr:x>0.726</cdr:x>
      <cdr:y>0.57925</cdr:y>
    </cdr:from>
    <cdr:to>
      <cdr:x>0.79575</cdr:x>
      <cdr:y>0.6115</cdr:y>
    </cdr:to>
    <cdr:sp>
      <cdr:nvSpPr>
        <cdr:cNvPr id="3" name="Rectangle 1029"/>
        <cdr:cNvSpPr>
          <a:spLocks/>
        </cdr:cNvSpPr>
      </cdr:nvSpPr>
      <cdr:spPr>
        <a:xfrm>
          <a:off x="3581400" y="2295525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Zr93</a:t>
          </a:r>
        </a:p>
      </cdr:txBody>
    </cdr:sp>
  </cdr:relSizeAnchor>
  <cdr:relSizeAnchor xmlns:cdr="http://schemas.openxmlformats.org/drawingml/2006/chartDrawing">
    <cdr:from>
      <cdr:x>0.2245</cdr:x>
      <cdr:y>0.72925</cdr:y>
    </cdr:from>
    <cdr:to>
      <cdr:x>0.29425</cdr:x>
      <cdr:y>0.76175</cdr:y>
    </cdr:to>
    <cdr:sp>
      <cdr:nvSpPr>
        <cdr:cNvPr id="4" name="Rectangle 1030"/>
        <cdr:cNvSpPr>
          <a:spLocks/>
        </cdr:cNvSpPr>
      </cdr:nvSpPr>
      <cdr:spPr>
        <a:xfrm>
          <a:off x="1104900" y="2895600"/>
          <a:ext cx="342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Nb94</a:t>
          </a:r>
        </a:p>
      </cdr:txBody>
    </cdr:sp>
  </cdr:relSizeAnchor>
  <cdr:relSizeAnchor xmlns:cdr="http://schemas.openxmlformats.org/drawingml/2006/chartDrawing">
    <cdr:from>
      <cdr:x>0.67425</cdr:x>
      <cdr:y>0.64475</cdr:y>
    </cdr:from>
    <cdr:to>
      <cdr:x>0.74325</cdr:x>
      <cdr:y>0.67725</cdr:y>
    </cdr:to>
    <cdr:sp>
      <cdr:nvSpPr>
        <cdr:cNvPr id="5" name="Rectangle 1031"/>
        <cdr:cNvSpPr>
          <a:spLocks/>
        </cdr:cNvSpPr>
      </cdr:nvSpPr>
      <cdr:spPr>
        <a:xfrm>
          <a:off x="3324225" y="2552700"/>
          <a:ext cx="342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Ni59</a:t>
          </a:r>
        </a:p>
      </cdr:txBody>
    </cdr:sp>
  </cdr:relSizeAnchor>
  <cdr:relSizeAnchor xmlns:cdr="http://schemas.openxmlformats.org/drawingml/2006/chartDrawing">
    <cdr:from>
      <cdr:x>0.56175</cdr:x>
      <cdr:y>0.65675</cdr:y>
    </cdr:from>
    <cdr:to>
      <cdr:x>0.63175</cdr:x>
      <cdr:y>0.68925</cdr:y>
    </cdr:to>
    <cdr:sp>
      <cdr:nvSpPr>
        <cdr:cNvPr id="6" name="Rectangle 1032"/>
        <cdr:cNvSpPr>
          <a:spLocks/>
        </cdr:cNvSpPr>
      </cdr:nvSpPr>
      <cdr:spPr>
        <a:xfrm>
          <a:off x="2771775" y="2600325"/>
          <a:ext cx="342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C14</a:t>
          </a:r>
        </a:p>
      </cdr:txBody>
    </cdr:sp>
  </cdr:relSizeAnchor>
  <cdr:relSizeAnchor xmlns:cdr="http://schemas.openxmlformats.org/drawingml/2006/chartDrawing">
    <cdr:from>
      <cdr:x>0.2065</cdr:x>
      <cdr:y>0.09375</cdr:y>
    </cdr:from>
    <cdr:to>
      <cdr:x>0.2745</cdr:x>
      <cdr:y>0.126</cdr:y>
    </cdr:to>
    <cdr:sp>
      <cdr:nvSpPr>
        <cdr:cNvPr id="7" name="Rectangle 1033"/>
        <cdr:cNvSpPr>
          <a:spLocks/>
        </cdr:cNvSpPr>
      </cdr:nvSpPr>
      <cdr:spPr>
        <a:xfrm>
          <a:off x="1019175" y="371475"/>
          <a:ext cx="3333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Co60</a:t>
          </a:r>
        </a:p>
      </cdr:txBody>
    </cdr:sp>
  </cdr:relSizeAnchor>
  <cdr:relSizeAnchor xmlns:cdr="http://schemas.openxmlformats.org/drawingml/2006/chartDrawing">
    <cdr:from>
      <cdr:x>0.653</cdr:x>
      <cdr:y>0.77275</cdr:y>
    </cdr:from>
    <cdr:to>
      <cdr:x>0.721</cdr:x>
      <cdr:y>0.8045</cdr:y>
    </cdr:to>
    <cdr:sp>
      <cdr:nvSpPr>
        <cdr:cNvPr id="8" name="Rectangle 1034"/>
        <cdr:cNvSpPr>
          <a:spLocks/>
        </cdr:cNvSpPr>
      </cdr:nvSpPr>
      <cdr:spPr>
        <a:xfrm>
          <a:off x="3219450" y="3067050"/>
          <a:ext cx="3333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Cl36</a:t>
          </a:r>
        </a:p>
      </cdr:txBody>
    </cdr:sp>
  </cdr:relSizeAnchor>
  <cdr:relSizeAnchor xmlns:cdr="http://schemas.openxmlformats.org/drawingml/2006/chartDrawing">
    <cdr:from>
      <cdr:x>0.492</cdr:x>
      <cdr:y>0.36075</cdr:y>
    </cdr:from>
    <cdr:to>
      <cdr:x>0.561</cdr:x>
      <cdr:y>0.39325</cdr:y>
    </cdr:to>
    <cdr:sp>
      <cdr:nvSpPr>
        <cdr:cNvPr id="9" name="Rectangle 1035"/>
        <cdr:cNvSpPr>
          <a:spLocks/>
        </cdr:cNvSpPr>
      </cdr:nvSpPr>
      <cdr:spPr>
        <a:xfrm>
          <a:off x="2428875" y="1428750"/>
          <a:ext cx="342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Mo93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152400</xdr:colOff>
      <xdr:row>1</xdr:row>
      <xdr:rowOff>123825</xdr:rowOff>
    </xdr:from>
    <xdr:to>
      <xdr:col>42</xdr:col>
      <xdr:colOff>285750</xdr:colOff>
      <xdr:row>34</xdr:row>
      <xdr:rowOff>28575</xdr:rowOff>
    </xdr:to>
    <xdr:graphicFrame>
      <xdr:nvGraphicFramePr>
        <xdr:cNvPr id="1" name="グラフ 4"/>
        <xdr:cNvGraphicFramePr/>
      </xdr:nvGraphicFramePr>
      <xdr:xfrm>
        <a:off x="17840325" y="276225"/>
        <a:ext cx="49339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180975</xdr:colOff>
      <xdr:row>36</xdr:row>
      <xdr:rowOff>9525</xdr:rowOff>
    </xdr:from>
    <xdr:to>
      <xdr:col>42</xdr:col>
      <xdr:colOff>314325</xdr:colOff>
      <xdr:row>63</xdr:row>
      <xdr:rowOff>104775</xdr:rowOff>
    </xdr:to>
    <xdr:graphicFrame>
      <xdr:nvGraphicFramePr>
        <xdr:cNvPr id="2" name="グラフ 1"/>
        <xdr:cNvGraphicFramePr/>
      </xdr:nvGraphicFramePr>
      <xdr:xfrm>
        <a:off x="17868900" y="5495925"/>
        <a:ext cx="49339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266700</xdr:colOff>
      <xdr:row>66</xdr:row>
      <xdr:rowOff>0</xdr:rowOff>
    </xdr:from>
    <xdr:to>
      <xdr:col>42</xdr:col>
      <xdr:colOff>409575</xdr:colOff>
      <xdr:row>93</xdr:row>
      <xdr:rowOff>123825</xdr:rowOff>
    </xdr:to>
    <xdr:graphicFrame>
      <xdr:nvGraphicFramePr>
        <xdr:cNvPr id="3" name="グラフ 2050"/>
        <xdr:cNvGraphicFramePr/>
      </xdr:nvGraphicFramePr>
      <xdr:xfrm>
        <a:off x="17954625" y="9906000"/>
        <a:ext cx="494347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71"/>
  <sheetViews>
    <sheetView tabSelected="1" zoomScalePageLayoutView="0" workbookViewId="0" topLeftCell="A1">
      <selection activeCell="G28" sqref="G28"/>
    </sheetView>
  </sheetViews>
  <sheetFormatPr defaultColWidth="9.33203125" defaultRowHeight="12"/>
  <sheetData>
    <row r="3" spans="2:8" ht="10.5">
      <c r="B3" s="3" t="s">
        <v>287</v>
      </c>
      <c r="H3" s="3" t="s">
        <v>128</v>
      </c>
    </row>
    <row r="4" spans="2:15" ht="12">
      <c r="B4" s="13" t="s">
        <v>0</v>
      </c>
      <c r="C4" s="14"/>
      <c r="D4" s="14"/>
      <c r="E4" s="15"/>
      <c r="H4" s="19"/>
      <c r="I4" s="19" t="s">
        <v>187</v>
      </c>
      <c r="J4" s="14" t="s">
        <v>188</v>
      </c>
      <c r="K4" s="14" t="s">
        <v>189</v>
      </c>
      <c r="L4" s="14" t="s">
        <v>190</v>
      </c>
      <c r="M4" s="39" t="s">
        <v>31</v>
      </c>
      <c r="N4" s="14" t="s">
        <v>191</v>
      </c>
      <c r="O4" s="15" t="s">
        <v>192</v>
      </c>
    </row>
    <row r="5" spans="2:15" ht="10.5">
      <c r="B5" s="16" t="s">
        <v>28</v>
      </c>
      <c r="C5" s="17" t="s">
        <v>29</v>
      </c>
      <c r="D5" s="17" t="s">
        <v>30</v>
      </c>
      <c r="E5" s="18" t="s">
        <v>31</v>
      </c>
      <c r="H5" s="4">
        <v>1</v>
      </c>
      <c r="I5" s="4" t="s">
        <v>129</v>
      </c>
      <c r="J5" s="5" t="s">
        <v>158</v>
      </c>
      <c r="K5" s="22">
        <v>7.445596178179703E-14</v>
      </c>
      <c r="L5" s="38">
        <v>78.918499802</v>
      </c>
      <c r="M5" s="22">
        <v>2.9E-09</v>
      </c>
      <c r="N5" s="22">
        <v>2.9E-09</v>
      </c>
      <c r="O5" s="12">
        <v>1.647628919235987</v>
      </c>
    </row>
    <row r="6" spans="2:15" ht="10.5">
      <c r="B6" s="4" t="s">
        <v>26</v>
      </c>
      <c r="C6" s="5" t="s">
        <v>27</v>
      </c>
      <c r="D6" s="5">
        <v>248.07</v>
      </c>
      <c r="E6" s="12">
        <v>7.7E-07</v>
      </c>
      <c r="H6" s="6">
        <v>2</v>
      </c>
      <c r="I6" s="6" t="s">
        <v>130</v>
      </c>
      <c r="J6" s="7" t="s">
        <v>159</v>
      </c>
      <c r="K6" s="20">
        <v>4.624125609147189E-19</v>
      </c>
      <c r="L6" s="36">
        <v>86.909183465</v>
      </c>
      <c r="M6" s="20">
        <v>1.5E-09</v>
      </c>
      <c r="N6" s="20">
        <v>1.5E-09</v>
      </c>
      <c r="O6" s="8">
        <v>4.80613497470587E-06</v>
      </c>
    </row>
    <row r="7" spans="2:15" ht="10.5">
      <c r="B7" s="6" t="s">
        <v>1</v>
      </c>
      <c r="C7" s="7" t="s">
        <v>2</v>
      </c>
      <c r="D7" s="7">
        <v>244.06</v>
      </c>
      <c r="E7" s="8">
        <v>2.4E-07</v>
      </c>
      <c r="H7" s="6">
        <v>3</v>
      </c>
      <c r="I7" s="6" t="s">
        <v>131</v>
      </c>
      <c r="J7" s="7" t="s">
        <v>160</v>
      </c>
      <c r="K7" s="20">
        <v>7.631865587540214E-10</v>
      </c>
      <c r="L7" s="36">
        <v>89.907737596</v>
      </c>
      <c r="M7" s="20">
        <v>2.8E-08</v>
      </c>
      <c r="N7" s="20">
        <v>3.070068617426634E-08</v>
      </c>
      <c r="O7" s="8">
        <v>156935.96312376825</v>
      </c>
    </row>
    <row r="8" spans="2:15" ht="10.5">
      <c r="B8" s="6" t="s">
        <v>3</v>
      </c>
      <c r="C8" s="7" t="s">
        <v>4</v>
      </c>
      <c r="D8" s="7">
        <v>244.06</v>
      </c>
      <c r="E8" s="8">
        <v>1.2E-07</v>
      </c>
      <c r="H8" s="6">
        <v>4</v>
      </c>
      <c r="I8" s="6" t="s">
        <v>132</v>
      </c>
      <c r="J8" s="7" t="s">
        <v>161</v>
      </c>
      <c r="K8" s="20">
        <v>1.4355887758640193E-14</v>
      </c>
      <c r="L8" s="36">
        <v>92.906475627</v>
      </c>
      <c r="M8" s="20">
        <v>1.1E-09</v>
      </c>
      <c r="N8" s="20">
        <v>1.2140012018555749E-09</v>
      </c>
      <c r="O8" s="8">
        <v>0.11296500774322377</v>
      </c>
    </row>
    <row r="9" spans="2:15" ht="10.5">
      <c r="B9" s="6" t="s">
        <v>5</v>
      </c>
      <c r="C9" s="7" t="s">
        <v>6</v>
      </c>
      <c r="D9" s="7">
        <v>240.05</v>
      </c>
      <c r="E9" s="8">
        <v>2.5E-07</v>
      </c>
      <c r="H9" s="6">
        <v>5</v>
      </c>
      <c r="I9" s="6" t="s">
        <v>133</v>
      </c>
      <c r="J9" s="7" t="s">
        <v>162</v>
      </c>
      <c r="K9" s="20">
        <v>1.0819959935311085E-12</v>
      </c>
      <c r="L9" s="36">
        <v>93.907283457</v>
      </c>
      <c r="M9" s="20">
        <v>1.7E-09</v>
      </c>
      <c r="N9" s="20">
        <v>1.7E-09</v>
      </c>
      <c r="O9" s="8">
        <v>11.795491655604573</v>
      </c>
    </row>
    <row r="10" spans="2:15" ht="10.5">
      <c r="B10" s="6" t="s">
        <v>7</v>
      </c>
      <c r="C10" s="7" t="s">
        <v>8</v>
      </c>
      <c r="D10" s="7">
        <v>240.06</v>
      </c>
      <c r="E10" s="8">
        <v>1.1E-09</v>
      </c>
      <c r="H10" s="6">
        <v>6</v>
      </c>
      <c r="I10" s="6" t="s">
        <v>134</v>
      </c>
      <c r="J10" s="7" t="s">
        <v>163</v>
      </c>
      <c r="K10" s="20">
        <v>5.229645723804663E-15</v>
      </c>
      <c r="L10" s="36">
        <v>97.907215692</v>
      </c>
      <c r="M10" s="20">
        <v>2E-09</v>
      </c>
      <c r="N10" s="20">
        <v>2E-09</v>
      </c>
      <c r="O10" s="8">
        <v>0.0643321870122898</v>
      </c>
    </row>
    <row r="11" spans="2:15" ht="10.5">
      <c r="B11" s="6" t="s">
        <v>9</v>
      </c>
      <c r="C11" s="7" t="s">
        <v>10</v>
      </c>
      <c r="D11" s="7">
        <v>236.05</v>
      </c>
      <c r="E11" s="8">
        <v>4.7E-08</v>
      </c>
      <c r="H11" s="6">
        <v>7</v>
      </c>
      <c r="I11" s="6" t="s">
        <v>135</v>
      </c>
      <c r="J11" s="7" t="s">
        <v>164</v>
      </c>
      <c r="K11" s="20">
        <v>1.040480337093201E-13</v>
      </c>
      <c r="L11" s="36">
        <v>98.906254554</v>
      </c>
      <c r="M11" s="20">
        <v>6.4E-10</v>
      </c>
      <c r="N11" s="20">
        <v>6.4E-10</v>
      </c>
      <c r="O11" s="8">
        <v>0.4054439707242949</v>
      </c>
    </row>
    <row r="12" spans="2:15" ht="10.5">
      <c r="B12" s="6" t="s">
        <v>11</v>
      </c>
      <c r="C12" s="7" t="s">
        <v>12</v>
      </c>
      <c r="D12" s="7">
        <v>232.04</v>
      </c>
      <c r="E12" s="8">
        <v>2.3E-07</v>
      </c>
      <c r="H12" s="6">
        <v>8</v>
      </c>
      <c r="I12" s="6" t="s">
        <v>136</v>
      </c>
      <c r="J12" s="7" t="s">
        <v>165</v>
      </c>
      <c r="K12" s="20">
        <v>3.875621648326765E-08</v>
      </c>
      <c r="L12" s="36">
        <v>101.906842845</v>
      </c>
      <c r="M12" s="20">
        <v>2.6E-09</v>
      </c>
      <c r="N12" s="20">
        <v>2.6E-09</v>
      </c>
      <c r="O12" s="8">
        <v>595459.3585484541</v>
      </c>
    </row>
    <row r="13" spans="2:15" ht="10.5">
      <c r="B13" s="6" t="s">
        <v>13</v>
      </c>
      <c r="C13" s="7" t="s">
        <v>14</v>
      </c>
      <c r="D13" s="7">
        <v>228.03</v>
      </c>
      <c r="E13" s="8">
        <v>7.2E-08</v>
      </c>
      <c r="H13" s="6">
        <v>9</v>
      </c>
      <c r="I13" s="6" t="s">
        <v>137</v>
      </c>
      <c r="J13" s="7" t="s">
        <v>166</v>
      </c>
      <c r="K13" s="20">
        <v>2.1460196554711737E-08</v>
      </c>
      <c r="L13" s="36">
        <v>105.907326913</v>
      </c>
      <c r="M13" s="20">
        <v>7E-09</v>
      </c>
      <c r="N13" s="20">
        <v>7E-09</v>
      </c>
      <c r="O13" s="8">
        <v>854174.2596434809</v>
      </c>
    </row>
    <row r="14" spans="2:15" ht="10.5">
      <c r="B14" s="6" t="s">
        <v>15</v>
      </c>
      <c r="C14" s="7" t="s">
        <v>16</v>
      </c>
      <c r="D14" s="7">
        <v>228.03</v>
      </c>
      <c r="E14" s="8">
        <v>4.3E-10</v>
      </c>
      <c r="H14" s="6">
        <v>10</v>
      </c>
      <c r="I14" s="6" t="s">
        <v>138</v>
      </c>
      <c r="J14" s="7" t="s">
        <v>167</v>
      </c>
      <c r="K14" s="20">
        <v>3.379155188558481E-15</v>
      </c>
      <c r="L14" s="36">
        <v>106.905128453</v>
      </c>
      <c r="M14" s="20">
        <v>3.7E-11</v>
      </c>
      <c r="N14" s="20">
        <v>3.7E-11</v>
      </c>
      <c r="O14" s="8">
        <v>0.0007042908933171395</v>
      </c>
    </row>
    <row r="15" spans="2:15" ht="10.5">
      <c r="B15" s="6" t="s">
        <v>17</v>
      </c>
      <c r="C15" s="7" t="s">
        <v>18</v>
      </c>
      <c r="D15" s="7">
        <v>228.03</v>
      </c>
      <c r="E15" s="8">
        <v>6.9E-07</v>
      </c>
      <c r="H15" s="6">
        <v>11</v>
      </c>
      <c r="I15" s="6" t="s">
        <v>139</v>
      </c>
      <c r="J15" s="7" t="s">
        <v>168</v>
      </c>
      <c r="K15" s="20">
        <v>3.211713456260447E-08</v>
      </c>
      <c r="L15" s="36">
        <v>109.90611046</v>
      </c>
      <c r="M15" s="20">
        <v>2.8E-09</v>
      </c>
      <c r="N15" s="20">
        <v>2.8E-09</v>
      </c>
      <c r="O15" s="8">
        <v>492735.3664634557</v>
      </c>
    </row>
    <row r="16" spans="2:15" ht="10.5">
      <c r="B16" s="6" t="s">
        <v>19</v>
      </c>
      <c r="C16" s="7" t="s">
        <v>20</v>
      </c>
      <c r="D16" s="7">
        <v>224.02</v>
      </c>
      <c r="E16" s="8">
        <v>6.5E-08</v>
      </c>
      <c r="H16" s="6">
        <v>12</v>
      </c>
      <c r="I16" s="6" t="s">
        <v>140</v>
      </c>
      <c r="J16" s="7" t="s">
        <v>169</v>
      </c>
      <c r="K16" s="20">
        <v>1.5577665062678929E-09</v>
      </c>
      <c r="L16" s="36">
        <v>112.904400947</v>
      </c>
      <c r="M16" s="20">
        <v>2.3E-08</v>
      </c>
      <c r="N16" s="20">
        <v>2.299999999999996E-08</v>
      </c>
      <c r="O16" s="8">
        <v>191099.7320807922</v>
      </c>
    </row>
    <row r="17" spans="2:15" ht="10.5">
      <c r="B17" s="6" t="s">
        <v>21</v>
      </c>
      <c r="C17" s="7" t="s">
        <v>22</v>
      </c>
      <c r="D17" s="7">
        <v>211.99</v>
      </c>
      <c r="E17" s="8">
        <v>2.6E-10</v>
      </c>
      <c r="H17" s="6">
        <v>13</v>
      </c>
      <c r="I17" s="6" t="s">
        <v>141</v>
      </c>
      <c r="J17" s="7" t="s">
        <v>170</v>
      </c>
      <c r="K17" s="20">
        <v>7.963349218966436E-09</v>
      </c>
      <c r="L17" s="36">
        <v>124.905247804</v>
      </c>
      <c r="M17" s="20">
        <v>1.1E-09</v>
      </c>
      <c r="N17" s="20">
        <v>1.3011190648214665E-09</v>
      </c>
      <c r="O17" s="8">
        <v>49954.29885414459</v>
      </c>
    </row>
    <row r="18" spans="2:15" ht="10.5">
      <c r="B18" s="9" t="s">
        <v>23</v>
      </c>
      <c r="C18" s="10" t="s">
        <v>24</v>
      </c>
      <c r="D18" s="10">
        <v>211.99</v>
      </c>
      <c r="E18" s="11">
        <v>6E-09</v>
      </c>
      <c r="H18" s="6">
        <v>14</v>
      </c>
      <c r="I18" s="6" t="s">
        <v>142</v>
      </c>
      <c r="J18" s="7" t="s">
        <v>171</v>
      </c>
      <c r="K18" s="20">
        <v>2.1964508725630127E-13</v>
      </c>
      <c r="L18" s="36">
        <v>125.907653953</v>
      </c>
      <c r="M18" s="20">
        <v>4.7E-09</v>
      </c>
      <c r="N18" s="20">
        <v>5.072000114634913E-09</v>
      </c>
      <c r="O18" s="8">
        <v>5.328308576802158</v>
      </c>
    </row>
    <row r="19" spans="8:15" ht="10.5">
      <c r="H19" s="6">
        <v>15</v>
      </c>
      <c r="I19" s="6" t="s">
        <v>143</v>
      </c>
      <c r="J19" s="7" t="s">
        <v>172</v>
      </c>
      <c r="K19" s="20">
        <v>7.360125515629728E-08</v>
      </c>
      <c r="L19" s="36">
        <v>126.90521729</v>
      </c>
      <c r="M19" s="20">
        <v>2.3E-09</v>
      </c>
      <c r="N19" s="20">
        <v>2.466515151631404E-09</v>
      </c>
      <c r="O19" s="8">
        <v>861450.4107241371</v>
      </c>
    </row>
    <row r="20" spans="2:15" ht="10.5">
      <c r="B20" s="13" t="s">
        <v>32</v>
      </c>
      <c r="C20" s="14"/>
      <c r="D20" s="14"/>
      <c r="E20" s="15"/>
      <c r="H20" s="6">
        <v>16</v>
      </c>
      <c r="I20" s="6" t="s">
        <v>144</v>
      </c>
      <c r="J20" s="7" t="s">
        <v>173</v>
      </c>
      <c r="K20" s="20">
        <v>1.3990133228631017E-15</v>
      </c>
      <c r="L20" s="36">
        <v>128.904987487</v>
      </c>
      <c r="M20" s="20">
        <v>1.1E-07</v>
      </c>
      <c r="N20" s="20">
        <v>1.1E-07</v>
      </c>
      <c r="O20" s="8">
        <v>0.7189282768631714</v>
      </c>
    </row>
    <row r="21" spans="2:15" ht="10.5">
      <c r="B21" s="16" t="s">
        <v>28</v>
      </c>
      <c r="C21" s="17" t="s">
        <v>29</v>
      </c>
      <c r="D21" s="17" t="s">
        <v>30</v>
      </c>
      <c r="E21" s="18" t="s">
        <v>31</v>
      </c>
      <c r="H21" s="6">
        <v>17</v>
      </c>
      <c r="I21" s="6" t="s">
        <v>145</v>
      </c>
      <c r="J21" s="7" t="s">
        <v>174</v>
      </c>
      <c r="K21" s="20">
        <v>1.0637596322854983E-08</v>
      </c>
      <c r="L21" s="36">
        <v>133.906713419</v>
      </c>
      <c r="M21" s="20">
        <v>1.9E-08</v>
      </c>
      <c r="N21" s="20">
        <v>1.9E-08</v>
      </c>
      <c r="O21" s="8">
        <v>908940.6087206102</v>
      </c>
    </row>
    <row r="22" spans="2:15" ht="10.5">
      <c r="B22" s="4" t="s">
        <v>33</v>
      </c>
      <c r="C22" s="5" t="s">
        <v>34</v>
      </c>
      <c r="D22" s="5">
        <v>245.07</v>
      </c>
      <c r="E22" s="12">
        <v>2.1E-07</v>
      </c>
      <c r="H22" s="6">
        <v>18</v>
      </c>
      <c r="I22" s="6" t="s">
        <v>146</v>
      </c>
      <c r="J22" s="7" t="s">
        <v>175</v>
      </c>
      <c r="K22" s="20">
        <v>9.549786270876374E-15</v>
      </c>
      <c r="L22" s="36">
        <v>134.905971903</v>
      </c>
      <c r="M22" s="20">
        <v>2E-09</v>
      </c>
      <c r="N22" s="20">
        <v>2E-09</v>
      </c>
      <c r="O22" s="8">
        <v>0.08525762367965072</v>
      </c>
    </row>
    <row r="23" spans="2:15" ht="10.5">
      <c r="B23" s="6" t="s">
        <v>35</v>
      </c>
      <c r="C23" s="7" t="s">
        <v>36</v>
      </c>
      <c r="D23" s="7">
        <v>241.06</v>
      </c>
      <c r="E23" s="8">
        <v>2E-07</v>
      </c>
      <c r="H23" s="6">
        <v>19</v>
      </c>
      <c r="I23" s="6" t="s">
        <v>147</v>
      </c>
      <c r="J23" s="7" t="s">
        <v>176</v>
      </c>
      <c r="K23" s="20">
        <v>7.304459262849132E-10</v>
      </c>
      <c r="L23" s="36">
        <v>136.907083505</v>
      </c>
      <c r="M23" s="20">
        <v>1.3E-08</v>
      </c>
      <c r="N23" s="20">
        <v>1.3E-08</v>
      </c>
      <c r="O23" s="8">
        <v>41768.247720398125</v>
      </c>
    </row>
    <row r="24" spans="2:15" ht="10.5">
      <c r="B24" s="6" t="s">
        <v>37</v>
      </c>
      <c r="C24" s="7" t="s">
        <v>38</v>
      </c>
      <c r="D24" s="7">
        <v>241.06</v>
      </c>
      <c r="E24" s="8">
        <v>4.8E-09</v>
      </c>
      <c r="H24" s="6">
        <v>20</v>
      </c>
      <c r="I24" s="6" t="s">
        <v>148</v>
      </c>
      <c r="J24" s="7" t="s">
        <v>177</v>
      </c>
      <c r="K24" s="20">
        <v>2.8159830205870273E-08</v>
      </c>
      <c r="L24" s="36">
        <v>143.913642686</v>
      </c>
      <c r="M24" s="20">
        <v>5.2E-09</v>
      </c>
      <c r="N24" s="20">
        <v>5.25000210614301E-09</v>
      </c>
      <c r="O24" s="8">
        <v>618626.1791543594</v>
      </c>
    </row>
    <row r="25" spans="2:15" ht="10.5">
      <c r="B25" s="6" t="s">
        <v>39</v>
      </c>
      <c r="C25" s="7" t="s">
        <v>40</v>
      </c>
      <c r="D25" s="7">
        <v>237.05</v>
      </c>
      <c r="E25" s="8">
        <v>1.1E-07</v>
      </c>
      <c r="H25" s="6">
        <v>21</v>
      </c>
      <c r="I25" s="6" t="s">
        <v>149</v>
      </c>
      <c r="J25" s="7" t="s">
        <v>178</v>
      </c>
      <c r="K25" s="20">
        <v>3.971882866138983E-09</v>
      </c>
      <c r="L25" s="36">
        <v>145.914692165</v>
      </c>
      <c r="M25" s="20">
        <v>9E-10</v>
      </c>
      <c r="N25" s="20">
        <v>9E-10</v>
      </c>
      <c r="O25" s="8">
        <v>14753.011118001461</v>
      </c>
    </row>
    <row r="26" spans="2:15" ht="10.5">
      <c r="B26" s="6" t="s">
        <v>41</v>
      </c>
      <c r="C26" s="7" t="s">
        <v>42</v>
      </c>
      <c r="D26" s="7">
        <v>237.05</v>
      </c>
      <c r="E26" s="8">
        <v>7.6E-10</v>
      </c>
      <c r="H26" s="6">
        <v>22</v>
      </c>
      <c r="I26" s="6" t="s">
        <v>156</v>
      </c>
      <c r="J26" s="7" t="s">
        <v>157</v>
      </c>
      <c r="K26" s="20">
        <v>2.132478477877481E-16</v>
      </c>
      <c r="L26" s="36">
        <v>145.91303676</v>
      </c>
      <c r="M26" s="20">
        <v>5.4E-08</v>
      </c>
      <c r="N26" s="20">
        <v>5.4E-08</v>
      </c>
      <c r="O26" s="8">
        <v>0.04752532238806255</v>
      </c>
    </row>
    <row r="27" spans="2:15" ht="10.5">
      <c r="B27" s="6" t="s">
        <v>43</v>
      </c>
      <c r="C27" s="7" t="s">
        <v>44</v>
      </c>
      <c r="D27" s="7">
        <v>233.04</v>
      </c>
      <c r="E27" s="8">
        <v>5.1E-08</v>
      </c>
      <c r="H27" s="6">
        <v>23</v>
      </c>
      <c r="I27" s="6" t="s">
        <v>150</v>
      </c>
      <c r="J27" s="7" t="s">
        <v>179</v>
      </c>
      <c r="K27" s="20">
        <v>8.372535947875969E-09</v>
      </c>
      <c r="L27" s="36">
        <v>146.915133898</v>
      </c>
      <c r="M27" s="20">
        <v>2.6E-10</v>
      </c>
      <c r="N27" s="20">
        <v>2.6E-10</v>
      </c>
      <c r="O27" s="8">
        <v>8922.870392242701</v>
      </c>
    </row>
    <row r="28" spans="2:15" ht="10.5">
      <c r="B28" s="6" t="s">
        <v>45</v>
      </c>
      <c r="C28" s="7" t="s">
        <v>46</v>
      </c>
      <c r="D28" s="7">
        <v>233.04</v>
      </c>
      <c r="E28" s="8">
        <v>8.7E-10</v>
      </c>
      <c r="H28" s="6">
        <v>24</v>
      </c>
      <c r="I28" s="6" t="s">
        <v>180</v>
      </c>
      <c r="J28" s="7" t="s">
        <v>181</v>
      </c>
      <c r="K28" s="20">
        <v>2.0721231549574623E-19</v>
      </c>
      <c r="L28" s="36">
        <v>146.914893275</v>
      </c>
      <c r="M28" s="20">
        <v>4.9E-08</v>
      </c>
      <c r="N28" s="20">
        <v>4.9E-08</v>
      </c>
      <c r="O28" s="8">
        <v>4.161851414029407E-05</v>
      </c>
    </row>
    <row r="29" spans="2:15" ht="10.5">
      <c r="B29" s="6" t="s">
        <v>47</v>
      </c>
      <c r="C29" s="7" t="s">
        <v>48</v>
      </c>
      <c r="D29" s="7">
        <v>229.03</v>
      </c>
      <c r="E29" s="8">
        <v>4.9E-07</v>
      </c>
      <c r="H29" s="6">
        <v>25</v>
      </c>
      <c r="I29" s="6" t="s">
        <v>151</v>
      </c>
      <c r="J29" s="7" t="s">
        <v>182</v>
      </c>
      <c r="K29" s="20">
        <v>2.440500883586896E-10</v>
      </c>
      <c r="L29" s="36">
        <v>150.919928351</v>
      </c>
      <c r="M29" s="20">
        <v>9.8E-11</v>
      </c>
      <c r="N29" s="20">
        <v>9.8E-11</v>
      </c>
      <c r="O29" s="8">
        <v>95.43313829996029</v>
      </c>
    </row>
    <row r="30" spans="2:15" ht="10.5">
      <c r="B30" s="6" t="s">
        <v>49</v>
      </c>
      <c r="C30" s="7" t="s">
        <v>50</v>
      </c>
      <c r="D30" s="7">
        <v>225.02</v>
      </c>
      <c r="E30" s="8">
        <v>2.4E-08</v>
      </c>
      <c r="H30" s="6">
        <v>26</v>
      </c>
      <c r="I30" s="6" t="s">
        <v>152</v>
      </c>
      <c r="J30" s="7" t="s">
        <v>183</v>
      </c>
      <c r="K30" s="20">
        <v>1.6225536520151343E-09</v>
      </c>
      <c r="L30" s="36">
        <v>151.921740399</v>
      </c>
      <c r="M30" s="20">
        <v>1.4E-09</v>
      </c>
      <c r="N30" s="20">
        <v>1.4E-09</v>
      </c>
      <c r="O30" s="8">
        <v>9004.257911660443</v>
      </c>
    </row>
    <row r="31" spans="2:15" ht="10.5">
      <c r="B31" s="6" t="s">
        <v>51</v>
      </c>
      <c r="C31" s="7" t="s">
        <v>52</v>
      </c>
      <c r="D31" s="7">
        <v>225.02</v>
      </c>
      <c r="E31" s="8">
        <v>9.9E-08</v>
      </c>
      <c r="H31" s="6">
        <v>27</v>
      </c>
      <c r="I31" s="6" t="s">
        <v>153</v>
      </c>
      <c r="J31" s="7" t="s">
        <v>184</v>
      </c>
      <c r="K31" s="20">
        <v>2.5560931533151953E-09</v>
      </c>
      <c r="L31" s="36">
        <v>153.922975386</v>
      </c>
      <c r="M31" s="20">
        <v>2E-09</v>
      </c>
      <c r="N31" s="20">
        <v>2E-09</v>
      </c>
      <c r="O31" s="8">
        <v>20000.64373841899</v>
      </c>
    </row>
    <row r="32" spans="2:15" ht="10.5">
      <c r="B32" s="6" t="s">
        <v>53</v>
      </c>
      <c r="C32" s="7" t="s">
        <v>54</v>
      </c>
      <c r="D32" s="7">
        <v>212.99</v>
      </c>
      <c r="E32" s="8">
        <v>2E-10</v>
      </c>
      <c r="H32" s="6">
        <v>28</v>
      </c>
      <c r="I32" s="6" t="s">
        <v>154</v>
      </c>
      <c r="J32" s="7" t="s">
        <v>185</v>
      </c>
      <c r="K32" s="20">
        <v>4.61332615786169E-09</v>
      </c>
      <c r="L32" s="36">
        <v>154.922889429</v>
      </c>
      <c r="M32" s="20">
        <v>3.2E-10</v>
      </c>
      <c r="N32" s="20">
        <v>3.2E-10</v>
      </c>
      <c r="O32" s="8">
        <v>5738.379959224838</v>
      </c>
    </row>
    <row r="33" spans="2:15" ht="10.5">
      <c r="B33" s="9" t="s">
        <v>55</v>
      </c>
      <c r="C33" s="10" t="s">
        <v>56</v>
      </c>
      <c r="D33" s="10">
        <v>208.98</v>
      </c>
      <c r="E33" s="11">
        <v>5.7E-11</v>
      </c>
      <c r="H33" s="9">
        <v>29</v>
      </c>
      <c r="I33" s="9" t="s">
        <v>155</v>
      </c>
      <c r="J33" s="10" t="s">
        <v>186</v>
      </c>
      <c r="K33" s="21">
        <v>1.8303766454871618E-11</v>
      </c>
      <c r="L33" s="37">
        <v>165.932281267</v>
      </c>
      <c r="M33" s="21">
        <v>2E-09</v>
      </c>
      <c r="N33" s="21">
        <v>2E-09</v>
      </c>
      <c r="O33" s="11">
        <v>132.85574181177498</v>
      </c>
    </row>
    <row r="34" ht="10.5">
      <c r="E34" s="1"/>
    </row>
    <row r="35" spans="2:5" ht="10.5">
      <c r="B35" s="13" t="s">
        <v>57</v>
      </c>
      <c r="C35" s="14"/>
      <c r="D35" s="14"/>
      <c r="E35" s="15"/>
    </row>
    <row r="36" spans="2:5" ht="10.5">
      <c r="B36" s="16" t="s">
        <v>28</v>
      </c>
      <c r="C36" s="17" t="s">
        <v>29</v>
      </c>
      <c r="D36" s="17" t="s">
        <v>30</v>
      </c>
      <c r="E36" s="18" t="s">
        <v>31</v>
      </c>
    </row>
    <row r="37" spans="2:8" ht="10.5">
      <c r="B37" s="4" t="s">
        <v>58</v>
      </c>
      <c r="C37" s="5" t="s">
        <v>59</v>
      </c>
      <c r="D37" s="5">
        <v>246.07</v>
      </c>
      <c r="E37" s="12">
        <v>2.1E-07</v>
      </c>
      <c r="H37" s="3" t="s">
        <v>193</v>
      </c>
    </row>
    <row r="38" spans="2:15" ht="12">
      <c r="B38" s="6" t="s">
        <v>60</v>
      </c>
      <c r="C38" s="7" t="s">
        <v>61</v>
      </c>
      <c r="D38" s="7">
        <v>242.06</v>
      </c>
      <c r="E38" s="8">
        <v>1.2E-08</v>
      </c>
      <c r="H38" s="19"/>
      <c r="I38" s="19" t="s">
        <v>187</v>
      </c>
      <c r="J38" s="14" t="s">
        <v>188</v>
      </c>
      <c r="K38" s="14" t="s">
        <v>189</v>
      </c>
      <c r="L38" s="14" t="s">
        <v>190</v>
      </c>
      <c r="M38" s="39" t="s">
        <v>31</v>
      </c>
      <c r="N38" s="14"/>
      <c r="O38" s="15" t="s">
        <v>194</v>
      </c>
    </row>
    <row r="39" spans="2:15" ht="10.5">
      <c r="B39" s="6" t="s">
        <v>62</v>
      </c>
      <c r="C39" s="7" t="s">
        <v>63</v>
      </c>
      <c r="D39" s="7">
        <v>242.06</v>
      </c>
      <c r="E39" s="8">
        <v>3E-10</v>
      </c>
      <c r="H39" s="4">
        <v>1</v>
      </c>
      <c r="I39" s="4" t="s">
        <v>195</v>
      </c>
      <c r="J39" s="5" t="s">
        <v>196</v>
      </c>
      <c r="K39" s="22">
        <v>1.7813875140506862E-09</v>
      </c>
      <c r="L39" s="38">
        <v>3.016049268</v>
      </c>
      <c r="M39" s="22">
        <v>4.2E-11</v>
      </c>
      <c r="N39" s="22"/>
      <c r="O39" s="12">
        <v>14938.603967253088</v>
      </c>
    </row>
    <row r="40" spans="2:15" ht="10.5">
      <c r="B40" s="6" t="s">
        <v>64</v>
      </c>
      <c r="C40" s="7" t="s">
        <v>65</v>
      </c>
      <c r="D40" s="7">
        <v>242.06</v>
      </c>
      <c r="E40" s="8">
        <v>1.9E-07</v>
      </c>
      <c r="H40" s="6">
        <v>2</v>
      </c>
      <c r="I40" s="6" t="s">
        <v>197</v>
      </c>
      <c r="J40" s="7" t="s">
        <v>198</v>
      </c>
      <c r="K40" s="20">
        <v>3.833248613631662E-12</v>
      </c>
      <c r="L40" s="36">
        <v>14.003241988</v>
      </c>
      <c r="M40" s="20">
        <v>5.8E-10</v>
      </c>
      <c r="N40" s="20"/>
      <c r="O40" s="8">
        <v>95.61084096969421</v>
      </c>
    </row>
    <row r="41" spans="2:15" ht="10.5">
      <c r="B41" s="6" t="s">
        <v>66</v>
      </c>
      <c r="C41" s="7" t="s">
        <v>67</v>
      </c>
      <c r="D41" s="7">
        <v>242.06</v>
      </c>
      <c r="E41" s="8">
        <v>2.4E-07</v>
      </c>
      <c r="H41" s="6">
        <v>3</v>
      </c>
      <c r="I41" s="6" t="s">
        <v>199</v>
      </c>
      <c r="J41" s="7" t="s">
        <v>200</v>
      </c>
      <c r="K41" s="20">
        <v>7.297178517683828E-14</v>
      </c>
      <c r="L41" s="36">
        <v>35.968306945</v>
      </c>
      <c r="M41" s="20">
        <v>9.3E-10</v>
      </c>
      <c r="N41" s="20"/>
      <c r="O41" s="8">
        <v>1.1362101770216522</v>
      </c>
    </row>
    <row r="42" spans="2:15" ht="10.5">
      <c r="B42" s="6" t="s">
        <v>68</v>
      </c>
      <c r="C42" s="7" t="s">
        <v>69</v>
      </c>
      <c r="D42" s="7">
        <v>238.05</v>
      </c>
      <c r="E42" s="8">
        <v>2.3E-07</v>
      </c>
      <c r="H42" s="6">
        <v>4</v>
      </c>
      <c r="I42" s="6" t="s">
        <v>201</v>
      </c>
      <c r="J42" s="7" t="s">
        <v>202</v>
      </c>
      <c r="K42" s="20">
        <v>2.5703373100206342E-08</v>
      </c>
      <c r="L42" s="36">
        <v>53.940363247</v>
      </c>
      <c r="M42" s="20">
        <v>7.1E-10</v>
      </c>
      <c r="N42" s="20"/>
      <c r="O42" s="8">
        <v>203739.55509247788</v>
      </c>
    </row>
    <row r="43" spans="2:15" ht="10.5">
      <c r="B43" s="6" t="s">
        <v>70</v>
      </c>
      <c r="C43" s="7" t="s">
        <v>71</v>
      </c>
      <c r="D43" s="7">
        <v>238.05</v>
      </c>
      <c r="E43" s="8">
        <v>9.1E-10</v>
      </c>
      <c r="H43" s="6">
        <v>5</v>
      </c>
      <c r="I43" s="6" t="s">
        <v>203</v>
      </c>
      <c r="J43" s="7" t="s">
        <v>204</v>
      </c>
      <c r="K43" s="20">
        <v>8.045607591805908E-09</v>
      </c>
      <c r="L43" s="36">
        <v>54.938298029</v>
      </c>
      <c r="M43" s="20">
        <v>3.3E-10</v>
      </c>
      <c r="N43" s="20"/>
      <c r="O43" s="8">
        <v>29103.03871163305</v>
      </c>
    </row>
    <row r="44" spans="2:15" ht="10.5">
      <c r="B44" s="6" t="s">
        <v>72</v>
      </c>
      <c r="C44" s="7" t="s">
        <v>73</v>
      </c>
      <c r="D44" s="7">
        <v>238.05</v>
      </c>
      <c r="E44" s="8">
        <v>4.5E-08</v>
      </c>
      <c r="H44" s="6">
        <v>6</v>
      </c>
      <c r="I44" s="6" t="s">
        <v>205</v>
      </c>
      <c r="J44" s="7" t="s">
        <v>206</v>
      </c>
      <c r="K44" s="20">
        <v>4.167047746691674E-09</v>
      </c>
      <c r="L44" s="36">
        <v>59.933822196</v>
      </c>
      <c r="M44" s="20">
        <v>3.4E-09</v>
      </c>
      <c r="N44" s="20"/>
      <c r="O44" s="8">
        <v>142356.12893992424</v>
      </c>
    </row>
    <row r="45" spans="2:15" ht="10.5">
      <c r="B45" s="6" t="s">
        <v>74</v>
      </c>
      <c r="C45" s="7" t="s">
        <v>75</v>
      </c>
      <c r="D45" s="7">
        <v>234.04</v>
      </c>
      <c r="E45" s="8">
        <v>4.9E-08</v>
      </c>
      <c r="H45" s="6">
        <v>7</v>
      </c>
      <c r="I45" s="6" t="s">
        <v>207</v>
      </c>
      <c r="J45" s="7" t="s">
        <v>208</v>
      </c>
      <c r="K45" s="20">
        <v>2.8900664555793346E-13</v>
      </c>
      <c r="L45" s="36">
        <v>58.934351553</v>
      </c>
      <c r="M45" s="20">
        <v>6.3E-11</v>
      </c>
      <c r="N45" s="20"/>
      <c r="O45" s="8">
        <v>0.18604612139159232</v>
      </c>
    </row>
    <row r="46" spans="2:15" ht="10.5">
      <c r="B46" s="6" t="s">
        <v>76</v>
      </c>
      <c r="C46" s="7" t="s">
        <v>77</v>
      </c>
      <c r="D46" s="7">
        <v>234.04</v>
      </c>
      <c r="E46" s="8">
        <v>5.1E-10</v>
      </c>
      <c r="H46" s="6">
        <v>8</v>
      </c>
      <c r="I46" s="6" t="s">
        <v>209</v>
      </c>
      <c r="J46" s="7" t="s">
        <v>210</v>
      </c>
      <c r="K46" s="20">
        <v>2.1942565881621323E-10</v>
      </c>
      <c r="L46" s="36">
        <v>62.929672948</v>
      </c>
      <c r="M46" s="20">
        <v>1.5E-10</v>
      </c>
      <c r="N46" s="20"/>
      <c r="O46" s="8">
        <v>314.96619690438854</v>
      </c>
    </row>
    <row r="47" spans="2:15" ht="10.5">
      <c r="B47" s="6" t="s">
        <v>78</v>
      </c>
      <c r="C47" s="7" t="s">
        <v>79</v>
      </c>
      <c r="D47" s="7">
        <v>234.04</v>
      </c>
      <c r="E47" s="8">
        <v>3.4E-09</v>
      </c>
      <c r="H47" s="6">
        <v>9</v>
      </c>
      <c r="I47" s="6" t="s">
        <v>132</v>
      </c>
      <c r="J47" s="7" t="s">
        <v>161</v>
      </c>
      <c r="K47" s="20">
        <v>1.4355887758640193E-14</v>
      </c>
      <c r="L47" s="36">
        <v>92.906475627</v>
      </c>
      <c r="M47" s="20">
        <v>1.1E-09</v>
      </c>
      <c r="N47" s="20"/>
      <c r="O47" s="8">
        <v>0.10235698970282324</v>
      </c>
    </row>
    <row r="48" spans="2:15" ht="10.5">
      <c r="B48" s="6" t="s">
        <v>80</v>
      </c>
      <c r="C48" s="7" t="s">
        <v>81</v>
      </c>
      <c r="D48" s="7">
        <v>230.03</v>
      </c>
      <c r="E48" s="8">
        <v>2.1E-07</v>
      </c>
      <c r="H48" s="6">
        <v>10</v>
      </c>
      <c r="I48" s="6" t="s">
        <v>211</v>
      </c>
      <c r="J48" s="7" t="s">
        <v>212</v>
      </c>
      <c r="K48" s="20">
        <v>5.4911445817947025E-12</v>
      </c>
      <c r="L48" s="36">
        <v>92.906812213</v>
      </c>
      <c r="M48" s="20">
        <v>3.1E-09</v>
      </c>
      <c r="N48" s="20"/>
      <c r="O48" s="8">
        <v>110.33613449877487</v>
      </c>
    </row>
    <row r="49" spans="2:15" ht="10.5">
      <c r="B49" s="6" t="s">
        <v>82</v>
      </c>
      <c r="C49" s="7" t="s">
        <v>83</v>
      </c>
      <c r="D49" s="7">
        <v>226.03</v>
      </c>
      <c r="E49" s="8">
        <v>2.8E-07</v>
      </c>
      <c r="H49" s="6">
        <v>11</v>
      </c>
      <c r="I49" s="6" t="s">
        <v>133</v>
      </c>
      <c r="J49" s="7" t="s">
        <v>162</v>
      </c>
      <c r="K49" s="20">
        <v>1.0819959935311085E-12</v>
      </c>
      <c r="L49" s="36">
        <v>93.907283457</v>
      </c>
      <c r="M49" s="20">
        <v>1.7E-09</v>
      </c>
      <c r="N49" s="20"/>
      <c r="O49" s="8">
        <v>11.795491655604573</v>
      </c>
    </row>
    <row r="50" spans="2:15" ht="10.5">
      <c r="B50" s="6" t="s">
        <v>84</v>
      </c>
      <c r="C50" s="7" t="s">
        <v>85</v>
      </c>
      <c r="D50" s="7">
        <v>214</v>
      </c>
      <c r="E50" s="8">
        <v>1.1E-10</v>
      </c>
      <c r="H50" s="6">
        <v>12</v>
      </c>
      <c r="I50" s="6" t="s">
        <v>135</v>
      </c>
      <c r="J50" s="7" t="s">
        <v>164</v>
      </c>
      <c r="K50" s="20">
        <v>1.040480337093201E-13</v>
      </c>
      <c r="L50" s="36">
        <v>98.906254554</v>
      </c>
      <c r="M50" s="20">
        <v>6.4E-10</v>
      </c>
      <c r="N50" s="20"/>
      <c r="O50" s="8">
        <v>0.40544397072429494</v>
      </c>
    </row>
    <row r="51" spans="2:15" ht="10.5">
      <c r="B51" s="6" t="s">
        <v>86</v>
      </c>
      <c r="C51" s="7" t="s">
        <v>87</v>
      </c>
      <c r="D51" s="7">
        <v>214</v>
      </c>
      <c r="E51" s="8">
        <v>1.4E-10</v>
      </c>
      <c r="H51" s="6">
        <v>13</v>
      </c>
      <c r="I51" s="6" t="s">
        <v>213</v>
      </c>
      <c r="J51" s="7" t="s">
        <v>214</v>
      </c>
      <c r="K51" s="20">
        <v>3.993547041023659E-10</v>
      </c>
      <c r="L51" s="36">
        <v>120.904236867</v>
      </c>
      <c r="M51" s="20">
        <v>3.8E-10</v>
      </c>
      <c r="N51" s="20"/>
      <c r="O51" s="8">
        <v>755.8604680537246</v>
      </c>
    </row>
    <row r="52" spans="2:15" ht="10.5">
      <c r="B52" s="6" t="s">
        <v>88</v>
      </c>
      <c r="C52" s="7" t="s">
        <v>89</v>
      </c>
      <c r="D52" s="7">
        <v>209.98</v>
      </c>
      <c r="E52" s="8">
        <v>1.2E-06</v>
      </c>
      <c r="H52" s="9">
        <v>14</v>
      </c>
      <c r="I52" s="9" t="s">
        <v>141</v>
      </c>
      <c r="J52" s="10" t="s">
        <v>170</v>
      </c>
      <c r="K52" s="21">
        <v>7.963349218966436E-09</v>
      </c>
      <c r="L52" s="37">
        <v>124.905247804</v>
      </c>
      <c r="M52" s="21">
        <v>1.3011190648214665E-09</v>
      </c>
      <c r="N52" s="21"/>
      <c r="O52" s="11">
        <v>49954.29885414458</v>
      </c>
    </row>
    <row r="53" spans="2:15" ht="10.5">
      <c r="B53" s="6" t="s">
        <v>90</v>
      </c>
      <c r="C53" s="7" t="s">
        <v>91</v>
      </c>
      <c r="D53" s="7">
        <v>209.98</v>
      </c>
      <c r="E53" s="8">
        <v>1.3E-09</v>
      </c>
      <c r="H53" s="7"/>
      <c r="I53" s="7"/>
      <c r="J53" s="7"/>
      <c r="K53" s="20"/>
      <c r="L53" s="36"/>
      <c r="M53" s="20"/>
      <c r="N53" s="20"/>
      <c r="O53" s="20"/>
    </row>
    <row r="54" spans="2:15" ht="10.5">
      <c r="B54" s="9" t="s">
        <v>92</v>
      </c>
      <c r="C54" s="10" t="s">
        <v>93</v>
      </c>
      <c r="D54" s="10">
        <v>209.98</v>
      </c>
      <c r="E54" s="11">
        <v>6.9E-07</v>
      </c>
      <c r="H54" s="7"/>
      <c r="I54" s="7"/>
      <c r="J54" s="7"/>
      <c r="K54" s="20"/>
      <c r="L54" s="36"/>
      <c r="M54" s="20"/>
      <c r="N54" s="20"/>
      <c r="O54" s="20"/>
    </row>
    <row r="55" spans="8:15" ht="10.5">
      <c r="H55" s="7"/>
      <c r="I55" s="7"/>
      <c r="J55" s="7"/>
      <c r="K55" s="20"/>
      <c r="L55" s="36"/>
      <c r="M55" s="20"/>
      <c r="N55" s="20"/>
      <c r="O55" s="20"/>
    </row>
    <row r="56" spans="2:15" ht="10.5">
      <c r="B56" s="13" t="s">
        <v>94</v>
      </c>
      <c r="C56" s="14"/>
      <c r="D56" s="14"/>
      <c r="E56" s="15"/>
      <c r="H56" s="7"/>
      <c r="I56" s="7"/>
      <c r="J56" s="7"/>
      <c r="K56" s="20"/>
      <c r="L56" s="36"/>
      <c r="M56" s="20"/>
      <c r="N56" s="20"/>
      <c r="O56" s="20"/>
    </row>
    <row r="57" spans="2:15" ht="10.5">
      <c r="B57" s="16" t="s">
        <v>28</v>
      </c>
      <c r="C57" s="17" t="s">
        <v>29</v>
      </c>
      <c r="D57" s="17" t="s">
        <v>30</v>
      </c>
      <c r="E57" s="18" t="s">
        <v>31</v>
      </c>
      <c r="H57" s="7"/>
      <c r="I57" s="7"/>
      <c r="J57" s="7"/>
      <c r="K57" s="20"/>
      <c r="L57" s="36"/>
      <c r="M57" s="20"/>
      <c r="N57" s="20"/>
      <c r="O57" s="20"/>
    </row>
    <row r="58" spans="2:15" ht="10.5">
      <c r="B58" s="4" t="s">
        <v>95</v>
      </c>
      <c r="C58" s="5" t="s">
        <v>96</v>
      </c>
      <c r="D58" s="5">
        <v>247.07</v>
      </c>
      <c r="E58" s="12">
        <v>1.9E-07</v>
      </c>
      <c r="H58" s="7"/>
      <c r="I58" s="7"/>
      <c r="J58" s="7"/>
      <c r="K58" s="20"/>
      <c r="L58" s="36"/>
      <c r="M58" s="20"/>
      <c r="N58" s="20"/>
      <c r="O58" s="20"/>
    </row>
    <row r="59" spans="2:15" ht="10.5">
      <c r="B59" s="6" t="s">
        <v>97</v>
      </c>
      <c r="C59" s="7" t="s">
        <v>98</v>
      </c>
      <c r="D59" s="7">
        <v>243.06</v>
      </c>
      <c r="E59" s="8">
        <v>1.5E-07</v>
      </c>
      <c r="H59" s="7"/>
      <c r="I59" s="7"/>
      <c r="J59" s="7"/>
      <c r="K59" s="20"/>
      <c r="L59" s="36"/>
      <c r="M59" s="20"/>
      <c r="N59" s="20"/>
      <c r="O59" s="20"/>
    </row>
    <row r="60" spans="2:15" ht="10.5">
      <c r="B60" s="6" t="s">
        <v>99</v>
      </c>
      <c r="C60" s="7" t="s">
        <v>100</v>
      </c>
      <c r="D60" s="7">
        <v>243.06</v>
      </c>
      <c r="E60" s="8">
        <v>2E-07</v>
      </c>
      <c r="H60" s="7"/>
      <c r="I60" s="7"/>
      <c r="J60" s="7"/>
      <c r="K60" s="20"/>
      <c r="L60" s="36"/>
      <c r="M60" s="20"/>
      <c r="N60" s="20"/>
      <c r="O60" s="20"/>
    </row>
    <row r="61" spans="2:15" ht="10.5">
      <c r="B61" s="6" t="s">
        <v>101</v>
      </c>
      <c r="C61" s="7" t="s">
        <v>102</v>
      </c>
      <c r="D61" s="7">
        <v>243.06</v>
      </c>
      <c r="E61" s="8">
        <v>8.5E-11</v>
      </c>
      <c r="H61" s="7"/>
      <c r="I61" s="7"/>
      <c r="J61" s="7"/>
      <c r="K61" s="20"/>
      <c r="L61" s="36"/>
      <c r="M61" s="20"/>
      <c r="N61" s="20"/>
      <c r="O61" s="20"/>
    </row>
    <row r="62" spans="2:15" ht="10.5">
      <c r="B62" s="6" t="s">
        <v>103</v>
      </c>
      <c r="C62" s="7" t="s">
        <v>104</v>
      </c>
      <c r="D62" s="7">
        <v>239.05</v>
      </c>
      <c r="E62" s="8">
        <v>2.5E-07</v>
      </c>
      <c r="H62" s="7"/>
      <c r="I62" s="7"/>
      <c r="J62" s="7"/>
      <c r="K62" s="20"/>
      <c r="L62" s="36"/>
      <c r="M62" s="20"/>
      <c r="N62" s="20"/>
      <c r="O62" s="20"/>
    </row>
    <row r="63" spans="2:15" ht="10.5">
      <c r="B63" s="6" t="s">
        <v>105</v>
      </c>
      <c r="C63" s="7" t="s">
        <v>106</v>
      </c>
      <c r="D63" s="7">
        <v>239.05</v>
      </c>
      <c r="E63" s="8">
        <v>8E-10</v>
      </c>
      <c r="H63" s="7"/>
      <c r="I63" s="7"/>
      <c r="J63" s="7"/>
      <c r="K63" s="20"/>
      <c r="L63" s="36"/>
      <c r="M63" s="20"/>
      <c r="N63" s="20"/>
      <c r="O63" s="20"/>
    </row>
    <row r="64" spans="2:15" ht="10.5">
      <c r="B64" s="6" t="s">
        <v>107</v>
      </c>
      <c r="C64" s="7" t="s">
        <v>108</v>
      </c>
      <c r="D64" s="7">
        <v>235.04</v>
      </c>
      <c r="E64" s="8">
        <v>4.7E-08</v>
      </c>
      <c r="H64" s="7"/>
      <c r="I64" s="7"/>
      <c r="J64" s="7"/>
      <c r="K64" s="20"/>
      <c r="L64" s="36"/>
      <c r="M64" s="20"/>
      <c r="N64" s="20"/>
      <c r="O64" s="20"/>
    </row>
    <row r="65" spans="2:15" ht="10.5">
      <c r="B65" s="6" t="s">
        <v>109</v>
      </c>
      <c r="C65" s="7" t="s">
        <v>110</v>
      </c>
      <c r="D65" s="7">
        <v>231.04</v>
      </c>
      <c r="E65" s="8">
        <v>7.1E-07</v>
      </c>
      <c r="H65" s="7"/>
      <c r="I65" s="7"/>
      <c r="J65" s="7"/>
      <c r="K65" s="20"/>
      <c r="L65" s="36"/>
      <c r="M65" s="20"/>
      <c r="N65" s="20"/>
      <c r="O65" s="20"/>
    </row>
    <row r="66" spans="2:15" ht="10.5">
      <c r="B66" s="6" t="s">
        <v>111</v>
      </c>
      <c r="C66" s="7" t="s">
        <v>112</v>
      </c>
      <c r="D66" s="7">
        <v>231.04</v>
      </c>
      <c r="E66" s="8">
        <v>3.4E-10</v>
      </c>
      <c r="H66" s="7"/>
      <c r="I66" s="7"/>
      <c r="J66" s="7"/>
      <c r="K66" s="20"/>
      <c r="L66" s="36"/>
      <c r="M66" s="20"/>
      <c r="N66" s="20"/>
      <c r="O66" s="20"/>
    </row>
    <row r="67" spans="2:15" ht="10.5">
      <c r="B67" s="6" t="s">
        <v>113</v>
      </c>
      <c r="C67" s="7" t="s">
        <v>114</v>
      </c>
      <c r="D67" s="7">
        <v>227.03</v>
      </c>
      <c r="E67" s="8">
        <v>8.8E-09</v>
      </c>
      <c r="H67" s="7"/>
      <c r="I67" s="7"/>
      <c r="J67" s="7"/>
      <c r="K67" s="20"/>
      <c r="L67" s="36"/>
      <c r="M67" s="20"/>
      <c r="N67" s="20"/>
      <c r="O67" s="20"/>
    </row>
    <row r="68" spans="2:15" ht="10.5">
      <c r="B68" s="6" t="s">
        <v>115</v>
      </c>
      <c r="C68" s="7" t="s">
        <v>116</v>
      </c>
      <c r="D68" s="7">
        <v>227.03</v>
      </c>
      <c r="E68" s="8">
        <v>1.1E-06</v>
      </c>
      <c r="H68" s="7"/>
      <c r="I68" s="7"/>
      <c r="J68" s="7"/>
      <c r="K68" s="7"/>
      <c r="L68" s="7"/>
      <c r="M68" s="7"/>
      <c r="N68" s="7"/>
      <c r="O68" s="7"/>
    </row>
    <row r="69" spans="2:5" ht="10.5">
      <c r="B69" s="6" t="s">
        <v>117</v>
      </c>
      <c r="C69" s="7" t="s">
        <v>118</v>
      </c>
      <c r="D69" s="7">
        <v>223.02</v>
      </c>
      <c r="E69" s="8">
        <v>1E-07</v>
      </c>
    </row>
    <row r="70" spans="2:5" ht="10.5">
      <c r="B70" s="6" t="s">
        <v>119</v>
      </c>
      <c r="C70" s="7" t="s">
        <v>120</v>
      </c>
      <c r="D70" s="7">
        <v>223.02</v>
      </c>
      <c r="E70" s="8">
        <v>2.4E-09</v>
      </c>
    </row>
    <row r="71" spans="2:5" ht="10.5">
      <c r="B71" s="9" t="s">
        <v>121</v>
      </c>
      <c r="C71" s="10" t="s">
        <v>122</v>
      </c>
      <c r="D71" s="10">
        <v>210.99</v>
      </c>
      <c r="E71" s="11">
        <v>1.8E-10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AD30"/>
  <sheetViews>
    <sheetView zoomScalePageLayoutView="0" workbookViewId="0" topLeftCell="A1">
      <selection activeCell="A1" sqref="A1"/>
    </sheetView>
  </sheetViews>
  <sheetFormatPr defaultColWidth="9.33203125" defaultRowHeight="12"/>
  <sheetData>
    <row r="3" ht="10.5">
      <c r="B3" s="3" t="s">
        <v>222</v>
      </c>
    </row>
    <row r="4" spans="2:30" ht="10.5">
      <c r="B4" s="4"/>
      <c r="C4" s="5"/>
      <c r="D4" s="5"/>
      <c r="E4" s="19" t="s">
        <v>123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</row>
    <row r="5" spans="2:30" ht="10.5">
      <c r="B5" s="9"/>
      <c r="C5" s="7"/>
      <c r="D5" s="7"/>
      <c r="E5" s="16">
        <v>0</v>
      </c>
      <c r="F5" s="17">
        <v>1</v>
      </c>
      <c r="G5" s="17">
        <v>2</v>
      </c>
      <c r="H5" s="17">
        <v>5</v>
      </c>
      <c r="I5" s="17">
        <v>10</v>
      </c>
      <c r="J5" s="17">
        <v>20</v>
      </c>
      <c r="K5" s="17">
        <v>50</v>
      </c>
      <c r="L5" s="17">
        <v>100</v>
      </c>
      <c r="M5" s="17">
        <v>200</v>
      </c>
      <c r="N5" s="17">
        <v>500</v>
      </c>
      <c r="O5" s="17">
        <v>1000</v>
      </c>
      <c r="P5" s="17">
        <v>2000</v>
      </c>
      <c r="Q5" s="17">
        <v>5000</v>
      </c>
      <c r="R5" s="17">
        <v>10000</v>
      </c>
      <c r="S5" s="17">
        <v>20000</v>
      </c>
      <c r="T5" s="17">
        <v>50000</v>
      </c>
      <c r="U5" s="34">
        <v>100000</v>
      </c>
      <c r="V5" s="34">
        <v>200000</v>
      </c>
      <c r="W5" s="34">
        <v>500000</v>
      </c>
      <c r="X5" s="34">
        <v>1000000</v>
      </c>
      <c r="Y5" s="34">
        <v>2000000</v>
      </c>
      <c r="Z5" s="34">
        <v>5000000</v>
      </c>
      <c r="AA5" s="34">
        <v>10000000</v>
      </c>
      <c r="AB5" s="34">
        <v>20000000</v>
      </c>
      <c r="AC5" s="34">
        <v>50000000</v>
      </c>
      <c r="AD5" s="35">
        <v>100000000</v>
      </c>
    </row>
    <row r="6" spans="2:30" ht="10.5">
      <c r="B6" s="40">
        <v>1</v>
      </c>
      <c r="C6" s="19" t="s">
        <v>124</v>
      </c>
      <c r="D6" s="19" t="s">
        <v>25</v>
      </c>
      <c r="E6" s="25">
        <v>120.826090018728</v>
      </c>
      <c r="F6" s="26">
        <v>120.82609031000311</v>
      </c>
      <c r="G6" s="26">
        <v>120.82609060131009</v>
      </c>
      <c r="H6" s="26">
        <v>120.82609147497602</v>
      </c>
      <c r="I6" s="26">
        <v>120.82609293291219</v>
      </c>
      <c r="J6" s="26">
        <v>120.82609584939131</v>
      </c>
      <c r="K6" s="26">
        <v>120.82610461697625</v>
      </c>
      <c r="L6" s="26">
        <v>120.82611929450073</v>
      </c>
      <c r="M6" s="26">
        <v>120.79765888533535</v>
      </c>
      <c r="N6" s="26">
        <v>120.71227951554906</v>
      </c>
      <c r="O6" s="26">
        <v>120.5984762950276</v>
      </c>
      <c r="P6" s="26">
        <v>120.34240066418319</v>
      </c>
      <c r="Q6" s="26">
        <v>119.60280404782324</v>
      </c>
      <c r="R6" s="26">
        <v>118.40846834533733</v>
      </c>
      <c r="S6" s="26">
        <v>116.02045542274136</v>
      </c>
      <c r="T6" s="26">
        <v>109.14226602226572</v>
      </c>
      <c r="U6" s="26">
        <v>98.59815132974859</v>
      </c>
      <c r="V6" s="26">
        <v>80.4676109099368</v>
      </c>
      <c r="W6" s="26">
        <v>43.80376916567828</v>
      </c>
      <c r="X6" s="26">
        <v>15.98705949714983</v>
      </c>
      <c r="Y6" s="26">
        <v>2.332110409694144</v>
      </c>
      <c r="Z6" s="26">
        <v>0.2879352961958864</v>
      </c>
      <c r="AA6" s="26">
        <v>0.27513636654593016</v>
      </c>
      <c r="AB6" s="26">
        <v>0.25823771579011656</v>
      </c>
      <c r="AC6" s="26">
        <v>0.20925684491819116</v>
      </c>
      <c r="AD6" s="27">
        <v>0.1425299606762369</v>
      </c>
    </row>
    <row r="7" spans="2:30" ht="10.5">
      <c r="B7" s="40">
        <v>2</v>
      </c>
      <c r="C7" s="16"/>
      <c r="D7" s="16" t="s">
        <v>1</v>
      </c>
      <c r="E7" s="28">
        <v>0.15753120000630122</v>
      </c>
      <c r="F7" s="29">
        <v>0.15826971595189737</v>
      </c>
      <c r="G7" s="29">
        <v>0.15828707085418697</v>
      </c>
      <c r="H7" s="29">
        <v>0.15833909546564673</v>
      </c>
      <c r="I7" s="29">
        <v>0.15842571453696114</v>
      </c>
      <c r="J7" s="29">
        <v>0.1585988436836644</v>
      </c>
      <c r="K7" s="29">
        <v>0.15911684897343842</v>
      </c>
      <c r="L7" s="29">
        <v>0.15997611790724744</v>
      </c>
      <c r="M7" s="29">
        <v>0.16168009484341325</v>
      </c>
      <c r="N7" s="29">
        <v>0.1666862178467863</v>
      </c>
      <c r="O7" s="29">
        <v>0.17468195265209954</v>
      </c>
      <c r="P7" s="29">
        <v>0.18947283611572585</v>
      </c>
      <c r="Q7" s="29">
        <v>0.2255116745239437</v>
      </c>
      <c r="R7" s="29">
        <v>0.26518739622306436</v>
      </c>
      <c r="S7" s="29">
        <v>0.3023795592933842</v>
      </c>
      <c r="T7" s="29">
        <v>0.32136799705028035</v>
      </c>
      <c r="U7" s="29">
        <v>0.3220646654204808</v>
      </c>
      <c r="V7" s="29">
        <v>0.32179201980977207</v>
      </c>
      <c r="W7" s="29">
        <v>0.3213354069085186</v>
      </c>
      <c r="X7" s="29">
        <v>0.3203255983790309</v>
      </c>
      <c r="Y7" s="29">
        <v>0.3186441984749029</v>
      </c>
      <c r="Z7" s="29">
        <v>0.31305372947228655</v>
      </c>
      <c r="AA7" s="29">
        <v>0.3039591689153175</v>
      </c>
      <c r="AB7" s="29">
        <v>0.285103493958459</v>
      </c>
      <c r="AC7" s="29">
        <v>0.23097188897805818</v>
      </c>
      <c r="AD7" s="30">
        <v>0.15729563139485883</v>
      </c>
    </row>
    <row r="8" spans="2:30" ht="10.5">
      <c r="B8" s="40">
        <v>3</v>
      </c>
      <c r="C8" s="16"/>
      <c r="D8" s="16" t="s">
        <v>3</v>
      </c>
      <c r="E8" s="28">
        <v>359551.19992809</v>
      </c>
      <c r="F8" s="29">
        <v>346131.2168903391</v>
      </c>
      <c r="G8" s="29">
        <v>333196.74782872427</v>
      </c>
      <c r="H8" s="29">
        <v>297262.7182954362</v>
      </c>
      <c r="I8" s="29">
        <v>245833.73636112036</v>
      </c>
      <c r="J8" s="29">
        <v>168270.45201239715</v>
      </c>
      <c r="K8" s="29">
        <v>54724.85224888224</v>
      </c>
      <c r="L8" s="29">
        <v>9815.361724634886</v>
      </c>
      <c r="M8" s="29">
        <v>2197.2544814046937</v>
      </c>
      <c r="N8" s="29">
        <v>1964.7070527619378</v>
      </c>
      <c r="O8" s="29">
        <v>1863.8856409732975</v>
      </c>
      <c r="P8" s="29">
        <v>1677.0454854696654</v>
      </c>
      <c r="Q8" s="29">
        <v>1221.969483780364</v>
      </c>
      <c r="R8" s="29">
        <v>720.55338212855</v>
      </c>
      <c r="S8" s="29">
        <v>250.67812905106624</v>
      </c>
      <c r="T8" s="29">
        <v>10.643938140545755</v>
      </c>
      <c r="U8" s="29">
        <v>0.1621897748597562</v>
      </c>
      <c r="V8" s="29">
        <v>0.10827724457146558</v>
      </c>
      <c r="W8" s="29">
        <v>0.10735550322161473</v>
      </c>
      <c r="X8" s="29">
        <v>0.10583243871922435</v>
      </c>
      <c r="Y8" s="29">
        <v>0.10287070563095128</v>
      </c>
      <c r="Z8" s="29">
        <v>0.09446998365294296</v>
      </c>
      <c r="AA8" s="29">
        <v>0.08203605263406188</v>
      </c>
      <c r="AB8" s="29">
        <v>0.06207179565440552</v>
      </c>
      <c r="AC8" s="29">
        <v>0.027946983382873453</v>
      </c>
      <c r="AD8" s="30">
        <v>0.009520689221644677</v>
      </c>
    </row>
    <row r="9" spans="2:30" ht="10.5">
      <c r="B9" s="40">
        <v>4</v>
      </c>
      <c r="C9" s="16"/>
      <c r="D9" s="16" t="s">
        <v>5</v>
      </c>
      <c r="E9" s="28">
        <v>2100.675</v>
      </c>
      <c r="F9" s="29">
        <v>2100.6750117146516</v>
      </c>
      <c r="G9" s="29">
        <v>2099.750023420386</v>
      </c>
      <c r="H9" s="29">
        <v>2099.750058540667</v>
      </c>
      <c r="I9" s="29">
        <v>2097.9001170428446</v>
      </c>
      <c r="J9" s="29">
        <v>2096.050233893525</v>
      </c>
      <c r="K9" s="29">
        <v>2089.575583535199</v>
      </c>
      <c r="L9" s="29">
        <v>2078.476163674371</v>
      </c>
      <c r="M9" s="29">
        <v>2056.277313740925</v>
      </c>
      <c r="N9" s="29">
        <v>1992.4556943386917</v>
      </c>
      <c r="O9" s="29">
        <v>1889.786093894683</v>
      </c>
      <c r="P9" s="29">
        <v>1700.171077430941</v>
      </c>
      <c r="Q9" s="29">
        <v>1238.620405957431</v>
      </c>
      <c r="R9" s="29">
        <v>730.5446692854786</v>
      </c>
      <c r="S9" s="29">
        <v>254.10226382232287</v>
      </c>
      <c r="T9" s="29">
        <v>10.793729375658339</v>
      </c>
      <c r="U9" s="29">
        <v>0.16475700423254627</v>
      </c>
      <c r="V9" s="29">
        <v>0.11008619381422023</v>
      </c>
      <c r="W9" s="29">
        <v>0.1091476466062754</v>
      </c>
      <c r="X9" s="29">
        <v>0.10760821811111818</v>
      </c>
      <c r="Y9" s="29">
        <v>0.10457885505677825</v>
      </c>
      <c r="Z9" s="29">
        <v>0.09604413127075323</v>
      </c>
      <c r="AA9" s="29">
        <v>0.083410179928287</v>
      </c>
      <c r="AB9" s="29">
        <v>0.06311111178200812</v>
      </c>
      <c r="AC9" s="29">
        <v>0.028417080611283493</v>
      </c>
      <c r="AD9" s="30">
        <v>0.009678746308119</v>
      </c>
    </row>
    <row r="10" spans="2:30" ht="10.5">
      <c r="B10" s="40">
        <v>5</v>
      </c>
      <c r="C10" s="16"/>
      <c r="D10" s="16" t="s">
        <v>9</v>
      </c>
      <c r="E10" s="28">
        <v>0.11254807999831179</v>
      </c>
      <c r="F10" s="29">
        <v>0.11254808002977258</v>
      </c>
      <c r="G10" s="29">
        <v>0.11254808006932901</v>
      </c>
      <c r="H10" s="29">
        <v>0.11254808023182145</v>
      </c>
      <c r="I10" s="29">
        <v>0.11254808061809879</v>
      </c>
      <c r="J10" s="29">
        <v>0.11254808164287271</v>
      </c>
      <c r="K10" s="29">
        <v>0.11254808533861953</v>
      </c>
      <c r="L10" s="29">
        <v>0.1125480916154724</v>
      </c>
      <c r="M10" s="29">
        <v>0.11254810513551801</v>
      </c>
      <c r="N10" s="29">
        <v>0.11254814281549604</v>
      </c>
      <c r="O10" s="29">
        <v>0.1125482056678747</v>
      </c>
      <c r="P10" s="29">
        <v>0.1125483313332754</v>
      </c>
      <c r="Q10" s="29">
        <v>0.1125313181326951</v>
      </c>
      <c r="R10" s="29">
        <v>0.11251455665648144</v>
      </c>
      <c r="S10" s="29">
        <v>0.1124984225233581</v>
      </c>
      <c r="T10" s="29">
        <v>0.1123978473690306</v>
      </c>
      <c r="U10" s="29">
        <v>0.11223021686427823</v>
      </c>
      <c r="V10" s="29">
        <v>0.11191231830519503</v>
      </c>
      <c r="W10" s="29">
        <v>0.11095841010265169</v>
      </c>
      <c r="X10" s="29">
        <v>0.10940257564603414</v>
      </c>
      <c r="Y10" s="29">
        <v>0.10632301048871419</v>
      </c>
      <c r="Z10" s="29">
        <v>0.09765503090797537</v>
      </c>
      <c r="AA10" s="29">
        <v>0.08480288092661423</v>
      </c>
      <c r="AB10" s="29">
        <v>0.06415200405248932</v>
      </c>
      <c r="AC10" s="29">
        <v>0.02888914616659011</v>
      </c>
      <c r="AD10" s="30">
        <v>0.00984129740707079</v>
      </c>
    </row>
    <row r="11" spans="2:30" ht="10.5">
      <c r="B11" s="40">
        <v>6</v>
      </c>
      <c r="C11" s="16"/>
      <c r="D11" s="16" t="s">
        <v>11</v>
      </c>
      <c r="E11" s="28">
        <v>0.000933546999990664</v>
      </c>
      <c r="F11" s="29">
        <v>0.0012182822034358127</v>
      </c>
      <c r="G11" s="29">
        <v>0.00148982201326367</v>
      </c>
      <c r="H11" s="29">
        <v>0.002199777342742881</v>
      </c>
      <c r="I11" s="29">
        <v>0.003038939858650788</v>
      </c>
      <c r="J11" s="29">
        <v>0.00386131531546205</v>
      </c>
      <c r="K11" s="29">
        <v>0.004298903422615138</v>
      </c>
      <c r="L11" s="29">
        <v>0.004317411340613094</v>
      </c>
      <c r="M11" s="29">
        <v>0.004317411340613106</v>
      </c>
      <c r="N11" s="29">
        <v>0.004317411340613107</v>
      </c>
      <c r="O11" s="29">
        <v>0.004317411340613107</v>
      </c>
      <c r="P11" s="29">
        <v>0.004317411340613107</v>
      </c>
      <c r="Q11" s="29">
        <v>0.004317411340613107</v>
      </c>
      <c r="R11" s="29">
        <v>0.004317411340613107</v>
      </c>
      <c r="S11" s="29">
        <v>0.004317411340613107</v>
      </c>
      <c r="T11" s="29">
        <v>0.004317411340613108</v>
      </c>
      <c r="U11" s="29">
        <v>0.004317411340613109</v>
      </c>
      <c r="V11" s="29">
        <v>0.00431741134061311</v>
      </c>
      <c r="W11" s="29">
        <v>0.0043174113406131125</v>
      </c>
      <c r="X11" s="29">
        <v>0.004317411340613116</v>
      </c>
      <c r="Y11" s="29">
        <v>0.00431741134061312</v>
      </c>
      <c r="Z11" s="29">
        <v>0.004317411340613132</v>
      </c>
      <c r="AA11" s="29">
        <v>0.004317411340613145</v>
      </c>
      <c r="AB11" s="29">
        <v>0.004313475687613519</v>
      </c>
      <c r="AC11" s="29">
        <v>0.004305604381614247</v>
      </c>
      <c r="AD11" s="30">
        <v>0.004297733075614964</v>
      </c>
    </row>
    <row r="12" spans="2:30" ht="10.5">
      <c r="B12" s="40">
        <v>7</v>
      </c>
      <c r="C12" s="19" t="s">
        <v>125</v>
      </c>
      <c r="D12" s="19" t="s">
        <v>33</v>
      </c>
      <c r="E12" s="25">
        <v>1334.885999973302</v>
      </c>
      <c r="F12" s="26">
        <v>1336.3726211572482</v>
      </c>
      <c r="G12" s="26">
        <v>1337.107342902597</v>
      </c>
      <c r="H12" s="26">
        <v>1341.7854897262414</v>
      </c>
      <c r="I12" s="26">
        <v>1349.2056399403893</v>
      </c>
      <c r="J12" s="26">
        <v>1365.8861719501774</v>
      </c>
      <c r="K12" s="26">
        <v>1418.6025241385378</v>
      </c>
      <c r="L12" s="26">
        <v>1505.0369671030292</v>
      </c>
      <c r="M12" s="26">
        <v>1657.8511876479593</v>
      </c>
      <c r="N12" s="26">
        <v>1970.8001619570248</v>
      </c>
      <c r="O12" s="26">
        <v>2203.987775029117</v>
      </c>
      <c r="P12" s="26">
        <v>2229.946744384233</v>
      </c>
      <c r="Q12" s="26">
        <v>1793.5365054512504</v>
      </c>
      <c r="R12" s="26">
        <v>1169.025018173076</v>
      </c>
      <c r="S12" s="26">
        <v>518.8392506096394</v>
      </c>
      <c r="T12" s="26">
        <v>49.33465550973964</v>
      </c>
      <c r="U12" s="26">
        <v>8.195899024071979</v>
      </c>
      <c r="V12" s="26">
        <v>11.8189032801434</v>
      </c>
      <c r="W12" s="26">
        <v>15.786675234168687</v>
      </c>
      <c r="X12" s="26">
        <v>14.985870640304665</v>
      </c>
      <c r="Y12" s="26">
        <v>10.96886246191734</v>
      </c>
      <c r="Z12" s="26">
        <v>3.883231244795473</v>
      </c>
      <c r="AA12" s="26">
        <v>0.7689027302392447</v>
      </c>
      <c r="AB12" s="26">
        <v>0.030142363659463305</v>
      </c>
      <c r="AC12" s="26">
        <v>1.944434781801322E-06</v>
      </c>
      <c r="AD12" s="27">
        <v>4.458290899471378E-13</v>
      </c>
    </row>
    <row r="13" spans="2:30" ht="10.5">
      <c r="B13" s="40">
        <v>8</v>
      </c>
      <c r="C13" s="16"/>
      <c r="D13" s="92" t="s">
        <v>290</v>
      </c>
      <c r="E13" s="28">
        <v>18363.8399985309</v>
      </c>
      <c r="F13" s="29">
        <v>18696.316076219762</v>
      </c>
      <c r="G13" s="29">
        <v>19008.593191807882</v>
      </c>
      <c r="H13" s="29">
        <v>19852.630567098106</v>
      </c>
      <c r="I13" s="29">
        <v>20978.757421485374</v>
      </c>
      <c r="J13" s="29">
        <v>22434.195557071056</v>
      </c>
      <c r="K13" s="29">
        <v>23545.52341376561</v>
      </c>
      <c r="L13" s="29">
        <v>22324.837328104357</v>
      </c>
      <c r="M13" s="29">
        <v>19071.681811185856</v>
      </c>
      <c r="N13" s="29">
        <v>11789.72618208818</v>
      </c>
      <c r="O13" s="29">
        <v>5288.81640755749</v>
      </c>
      <c r="P13" s="29">
        <v>1066.1193077878418</v>
      </c>
      <c r="Q13" s="29">
        <v>11.577089139392864</v>
      </c>
      <c r="R13" s="29">
        <v>3.1049835054720627</v>
      </c>
      <c r="S13" s="29">
        <v>3.6294617698299003</v>
      </c>
      <c r="T13" s="29">
        <v>5.481812689276226</v>
      </c>
      <c r="U13" s="29">
        <v>8.181637558270463</v>
      </c>
      <c r="V13" s="29">
        <v>12.397474838113531</v>
      </c>
      <c r="W13" s="29">
        <v>16.122050452833538</v>
      </c>
      <c r="X13" s="29">
        <v>15.211206042278421</v>
      </c>
      <c r="Y13" s="29">
        <v>11.124959930395436</v>
      </c>
      <c r="Z13" s="29">
        <v>3.9377226728776344</v>
      </c>
      <c r="AA13" s="29">
        <v>0.7798010158451842</v>
      </c>
      <c r="AB13" s="29">
        <v>0.030572559135385542</v>
      </c>
      <c r="AC13" s="29">
        <v>1.972191426968546E-06</v>
      </c>
      <c r="AD13" s="30">
        <v>1.8266402320085983E-13</v>
      </c>
    </row>
    <row r="14" spans="2:30" ht="10.5">
      <c r="B14" s="40">
        <v>9</v>
      </c>
      <c r="C14" s="16"/>
      <c r="D14" s="92" t="s">
        <v>291</v>
      </c>
      <c r="E14" s="28">
        <v>25404.2</v>
      </c>
      <c r="F14" s="29">
        <v>25367.2045575377</v>
      </c>
      <c r="G14" s="29">
        <v>25322.809110983362</v>
      </c>
      <c r="H14" s="29">
        <v>25204.422718045906</v>
      </c>
      <c r="I14" s="29">
        <v>25004.645247614542</v>
      </c>
      <c r="J14" s="29">
        <v>24605.089798764868</v>
      </c>
      <c r="K14" s="29">
        <v>23450.819232399142</v>
      </c>
      <c r="L14" s="29">
        <v>21645.42175027483</v>
      </c>
      <c r="M14" s="29">
        <v>18434.180824807416</v>
      </c>
      <c r="N14" s="29">
        <v>11397.569747281412</v>
      </c>
      <c r="O14" s="29">
        <v>5113.456253385201</v>
      </c>
      <c r="P14" s="29">
        <v>1030.603285426711</v>
      </c>
      <c r="Q14" s="29">
        <v>11.289078860081894</v>
      </c>
      <c r="R14" s="29">
        <v>3.1058181237961</v>
      </c>
      <c r="S14" s="29">
        <v>3.630709515269662</v>
      </c>
      <c r="T14" s="29">
        <v>5.482001389276248</v>
      </c>
      <c r="U14" s="29">
        <v>8.181826258270485</v>
      </c>
      <c r="V14" s="29">
        <v>12.397474838113531</v>
      </c>
      <c r="W14" s="29">
        <v>16.122050452833538</v>
      </c>
      <c r="X14" s="29">
        <v>15.211206042278421</v>
      </c>
      <c r="Y14" s="29">
        <v>11.124959930395436</v>
      </c>
      <c r="Z14" s="29">
        <v>3.9377226728776344</v>
      </c>
      <c r="AA14" s="29">
        <v>0.7798010158451842</v>
      </c>
      <c r="AB14" s="29">
        <v>0.030572559135385542</v>
      </c>
      <c r="AC14" s="29">
        <v>1.9721914269685466E-06</v>
      </c>
      <c r="AD14" s="30">
        <v>1.8266402321851653E-13</v>
      </c>
    </row>
    <row r="15" spans="2:30" ht="10.5">
      <c r="B15" s="40">
        <v>10</v>
      </c>
      <c r="C15" s="16"/>
      <c r="D15" s="16" t="s">
        <v>39</v>
      </c>
      <c r="E15" s="28">
        <v>2.8701640002870197</v>
      </c>
      <c r="F15" s="29">
        <v>2.8928702110959237</v>
      </c>
      <c r="G15" s="29">
        <v>2.8928798810460843</v>
      </c>
      <c r="H15" s="29">
        <v>2.892894818784182</v>
      </c>
      <c r="I15" s="29">
        <v>2.892924153902328</v>
      </c>
      <c r="J15" s="29">
        <v>2.8929833571216665</v>
      </c>
      <c r="K15" s="29">
        <v>2.893164827839192</v>
      </c>
      <c r="L15" s="29">
        <v>2.893480576736973</v>
      </c>
      <c r="M15" s="29">
        <v>2.8941605063176383</v>
      </c>
      <c r="N15" s="29">
        <v>2.896175491032253</v>
      </c>
      <c r="O15" s="29">
        <v>2.901049611053967</v>
      </c>
      <c r="P15" s="29">
        <v>2.9147862221488854</v>
      </c>
      <c r="Q15" s="29">
        <v>2.987541199225226</v>
      </c>
      <c r="R15" s="29">
        <v>3.1830731075971</v>
      </c>
      <c r="S15" s="29">
        <v>3.7292682383373172</v>
      </c>
      <c r="T15" s="29">
        <v>5.612895985883972</v>
      </c>
      <c r="U15" s="29">
        <v>8.35103573127953</v>
      </c>
      <c r="V15" s="29">
        <v>12.623873575724527</v>
      </c>
      <c r="W15" s="29">
        <v>16.39595976934603</v>
      </c>
      <c r="X15" s="29">
        <v>15.464404268389783</v>
      </c>
      <c r="Y15" s="29">
        <v>11.311595929803733</v>
      </c>
      <c r="Z15" s="29">
        <v>4.0036859805806175</v>
      </c>
      <c r="AA15" s="29">
        <v>0.7927068803957661</v>
      </c>
      <c r="AB15" s="29">
        <v>0.031060114018404944</v>
      </c>
      <c r="AC15" s="29">
        <v>2.0050906799744316E-06</v>
      </c>
      <c r="AD15" s="30">
        <v>1.8561897447539024E-13</v>
      </c>
    </row>
    <row r="16" spans="2:30" ht="10.5">
      <c r="B16" s="40">
        <v>11</v>
      </c>
      <c r="C16" s="16"/>
      <c r="D16" s="16" t="s">
        <v>43</v>
      </c>
      <c r="E16" s="28">
        <v>18.27370800210148</v>
      </c>
      <c r="F16" s="29">
        <v>18.294460741633504</v>
      </c>
      <c r="G16" s="29">
        <v>18.315208943063737</v>
      </c>
      <c r="H16" s="29">
        <v>18.377449009252608</v>
      </c>
      <c r="I16" s="29">
        <v>18.481144635385725</v>
      </c>
      <c r="J16" s="29">
        <v>18.686376601543717</v>
      </c>
      <c r="K16" s="29">
        <v>19.305075022712053</v>
      </c>
      <c r="L16" s="29">
        <v>20.33122322625227</v>
      </c>
      <c r="M16" s="29">
        <v>22.36786318212214</v>
      </c>
      <c r="N16" s="29">
        <v>28.358586118197906</v>
      </c>
      <c r="O16" s="29">
        <v>37.953349239879394</v>
      </c>
      <c r="P16" s="29">
        <v>55.758754434201286</v>
      </c>
      <c r="Q16" s="29">
        <v>99.6105384224831</v>
      </c>
      <c r="R16" s="29">
        <v>148.4394174448998</v>
      </c>
      <c r="S16" s="29">
        <v>193.00322491915895</v>
      </c>
      <c r="T16" s="29">
        <v>197.79704163712543</v>
      </c>
      <c r="U16" s="29">
        <v>160.5829655187746</v>
      </c>
      <c r="V16" s="29">
        <v>103.71589861872971</v>
      </c>
      <c r="W16" s="29">
        <v>27.920236261004103</v>
      </c>
      <c r="X16" s="29">
        <v>3.137056903012806</v>
      </c>
      <c r="Y16" s="29">
        <v>0.039551152036425334</v>
      </c>
      <c r="Z16" s="29">
        <v>7.937265881617549E-08</v>
      </c>
      <c r="AA16" s="29">
        <v>1.5495561578668262E-15</v>
      </c>
      <c r="AB16" s="29">
        <v>9.508904671377384E-16</v>
      </c>
      <c r="AC16" s="29">
        <v>2.523660802271052E-16</v>
      </c>
      <c r="AD16" s="30">
        <v>2.777110840379194E-17</v>
      </c>
    </row>
    <row r="17" spans="2:30" ht="10.5">
      <c r="B17" s="40">
        <v>12</v>
      </c>
      <c r="C17" s="16"/>
      <c r="D17" s="16" t="s">
        <v>47</v>
      </c>
      <c r="E17" s="28">
        <v>3858.06400005788</v>
      </c>
      <c r="F17" s="29">
        <v>4828.540315343364</v>
      </c>
      <c r="G17" s="29">
        <v>4828.540315343364</v>
      </c>
      <c r="H17" s="29">
        <v>4826.271264443285</v>
      </c>
      <c r="I17" s="29">
        <v>4824.0022135432255</v>
      </c>
      <c r="J17" s="29">
        <v>4819.464111743084</v>
      </c>
      <c r="K17" s="29">
        <v>4805.849806342684</v>
      </c>
      <c r="L17" s="29">
        <v>4783.159297342001</v>
      </c>
      <c r="M17" s="29">
        <v>4737.778279340659</v>
      </c>
      <c r="N17" s="29">
        <v>4606.173327136749</v>
      </c>
      <c r="O17" s="29">
        <v>4392.882542530412</v>
      </c>
      <c r="P17" s="29">
        <v>3998.0676859187015</v>
      </c>
      <c r="Q17" s="29">
        <v>3011.0305443893876</v>
      </c>
      <c r="R17" s="29">
        <v>1877.866524895751</v>
      </c>
      <c r="S17" s="29">
        <v>730.1805796416791</v>
      </c>
      <c r="T17" s="29">
        <v>42.953133538275246</v>
      </c>
      <c r="U17" s="29">
        <v>0.38188126648133686</v>
      </c>
      <c r="V17" s="29">
        <v>3.0223757988897294E-05</v>
      </c>
      <c r="W17" s="29">
        <v>1.4955314482344E-17</v>
      </c>
      <c r="X17" s="29">
        <v>3.7148370000557204E-38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30">
        <v>0</v>
      </c>
    </row>
    <row r="18" spans="2:30" ht="10.5">
      <c r="B18" s="40">
        <v>13</v>
      </c>
      <c r="C18" s="19" t="s">
        <v>126</v>
      </c>
      <c r="D18" s="19" t="s">
        <v>58</v>
      </c>
      <c r="E18" s="25">
        <v>2387.72099995224</v>
      </c>
      <c r="F18" s="26">
        <v>2387.72606510424</v>
      </c>
      <c r="G18" s="26">
        <v>2386.954132032261</v>
      </c>
      <c r="H18" s="26">
        <v>2386.192316832283</v>
      </c>
      <c r="I18" s="26">
        <v>2384.6636159523096</v>
      </c>
      <c r="J18" s="26">
        <v>2380.829143152416</v>
      </c>
      <c r="K18" s="26">
        <v>2370.8793695527884</v>
      </c>
      <c r="L18" s="26">
        <v>2353.2587855537486</v>
      </c>
      <c r="M18" s="26">
        <v>2319.5661119567994</v>
      </c>
      <c r="N18" s="26">
        <v>2221.55311197505</v>
      </c>
      <c r="O18" s="26">
        <v>2066.865288034488</v>
      </c>
      <c r="P18" s="26">
        <v>1789.6485602531097</v>
      </c>
      <c r="Q18" s="26">
        <v>1165.495561556494</v>
      </c>
      <c r="R18" s="26">
        <v>577.9548051832496</v>
      </c>
      <c r="S18" s="26">
        <v>159.376035304961</v>
      </c>
      <c r="T18" s="26">
        <v>33.46079228996665</v>
      </c>
      <c r="U18" s="26">
        <v>29.08327601796913</v>
      </c>
      <c r="V18" s="26">
        <v>24.154697805542536</v>
      </c>
      <c r="W18" s="26">
        <v>13.841927889965973</v>
      </c>
      <c r="X18" s="26">
        <v>5.486039341254135</v>
      </c>
      <c r="Y18" s="26">
        <v>0.8824095509004752</v>
      </c>
      <c r="Z18" s="26">
        <v>0.0330623449456195</v>
      </c>
      <c r="AA18" s="26">
        <v>0.029784341506032142</v>
      </c>
      <c r="AB18" s="26">
        <v>0.02973817908663185</v>
      </c>
      <c r="AC18" s="26">
        <v>0.029600596400794585</v>
      </c>
      <c r="AD18" s="27">
        <v>0.02937129438855414</v>
      </c>
    </row>
    <row r="19" spans="2:30" ht="10.5">
      <c r="B19" s="40">
        <v>14</v>
      </c>
      <c r="C19" s="16"/>
      <c r="D19" s="16" t="s">
        <v>64</v>
      </c>
      <c r="E19" s="28">
        <v>73674.3999963162</v>
      </c>
      <c r="F19" s="29">
        <v>76730.65044926897</v>
      </c>
      <c r="G19" s="29">
        <v>77516.08267298892</v>
      </c>
      <c r="H19" s="29">
        <v>78246.77769487076</v>
      </c>
      <c r="I19" s="29">
        <v>79039.01299943564</v>
      </c>
      <c r="J19" s="29">
        <v>80313.8088197089</v>
      </c>
      <c r="K19" s="29">
        <v>81666.14493110975</v>
      </c>
      <c r="L19" s="29">
        <v>78183.21861030898</v>
      </c>
      <c r="M19" s="29">
        <v>61854.799366926294</v>
      </c>
      <c r="N19" s="29">
        <v>19628.996203751878</v>
      </c>
      <c r="O19" s="29">
        <v>1945.3550768518746</v>
      </c>
      <c r="P19" s="29">
        <v>26.04180394065255</v>
      </c>
      <c r="Q19" s="29">
        <v>26.001254797455307</v>
      </c>
      <c r="R19" s="29">
        <v>43.49481385558637</v>
      </c>
      <c r="S19" s="29">
        <v>77.15418059853381</v>
      </c>
      <c r="T19" s="29">
        <v>161.8820870890379</v>
      </c>
      <c r="U19" s="29">
        <v>236.40783572322903</v>
      </c>
      <c r="V19" s="29">
        <v>269.73899852157297</v>
      </c>
      <c r="W19" s="29">
        <v>153.83391455508564</v>
      </c>
      <c r="X19" s="29">
        <v>39.2466244967492</v>
      </c>
      <c r="Y19" s="29">
        <v>2.4096064864028124</v>
      </c>
      <c r="Z19" s="29">
        <v>0.00624192315145445</v>
      </c>
      <c r="AA19" s="29">
        <v>0.005215053220972922</v>
      </c>
      <c r="AB19" s="29">
        <v>0.005206746065290071</v>
      </c>
      <c r="AC19" s="29">
        <v>0.0051826811293769915</v>
      </c>
      <c r="AD19" s="30">
        <v>0.00514254124312646</v>
      </c>
    </row>
    <row r="20" spans="2:30" ht="10.5">
      <c r="B20" s="40">
        <v>15</v>
      </c>
      <c r="C20" s="16"/>
      <c r="D20" s="16" t="s">
        <v>66</v>
      </c>
      <c r="E20" s="28">
        <v>35.1559200014062</v>
      </c>
      <c r="F20" s="29">
        <v>35.15592000250612</v>
      </c>
      <c r="G20" s="29">
        <v>35.15592000360534</v>
      </c>
      <c r="H20" s="29">
        <v>35.15592000690586</v>
      </c>
      <c r="I20" s="29">
        <v>35.1559200124056</v>
      </c>
      <c r="J20" s="29">
        <v>35.15592002339815</v>
      </c>
      <c r="K20" s="29">
        <v>35.15592005640636</v>
      </c>
      <c r="L20" s="29">
        <v>35.147040111396116</v>
      </c>
      <c r="M20" s="29">
        <v>35.147040221382326</v>
      </c>
      <c r="N20" s="29">
        <v>35.12040055158597</v>
      </c>
      <c r="O20" s="29">
        <v>35.093761101870655</v>
      </c>
      <c r="P20" s="29">
        <v>35.02272220371305</v>
      </c>
      <c r="Q20" s="29">
        <v>34.83624552719243</v>
      </c>
      <c r="R20" s="29">
        <v>34.50769118644718</v>
      </c>
      <c r="S20" s="29">
        <v>33.877223504796106</v>
      </c>
      <c r="T20" s="29">
        <v>32.03912050726637</v>
      </c>
      <c r="U20" s="29">
        <v>29.19771944742769</v>
      </c>
      <c r="V20" s="29">
        <v>24.252480337340646</v>
      </c>
      <c r="W20" s="29">
        <v>13.904366038386591</v>
      </c>
      <c r="X20" s="29">
        <v>5.508662873908277</v>
      </c>
      <c r="Y20" s="29">
        <v>0.886288056979519</v>
      </c>
      <c r="Z20" s="29">
        <v>0.033581018479529844</v>
      </c>
      <c r="AA20" s="29">
        <v>0.03028181065074314</v>
      </c>
      <c r="AB20" s="29">
        <v>0.030235646810542843</v>
      </c>
      <c r="AC20" s="29">
        <v>0.030095891667818606</v>
      </c>
      <c r="AD20" s="30">
        <v>0.029866587805578146</v>
      </c>
    </row>
    <row r="21" spans="2:30" ht="10.5">
      <c r="B21" s="40">
        <v>16</v>
      </c>
      <c r="C21" s="16"/>
      <c r="D21" s="16" t="s">
        <v>68</v>
      </c>
      <c r="E21" s="28">
        <v>145776.2999985422</v>
      </c>
      <c r="F21" s="29">
        <v>144584.98767692762</v>
      </c>
      <c r="G21" s="29">
        <v>143478.774669744</v>
      </c>
      <c r="H21" s="29">
        <v>140075.03153454373</v>
      </c>
      <c r="I21" s="29">
        <v>134714.14647295495</v>
      </c>
      <c r="J21" s="29">
        <v>124417.82908489612</v>
      </c>
      <c r="K21" s="29">
        <v>98209.03891181383</v>
      </c>
      <c r="L21" s="29">
        <v>66154.32882341812</v>
      </c>
      <c r="M21" s="29">
        <v>30032.176470412178</v>
      </c>
      <c r="N21" s="29">
        <v>2817.8152682031287</v>
      </c>
      <c r="O21" s="29">
        <v>66.19741519656807</v>
      </c>
      <c r="P21" s="29">
        <v>14.509129180251739</v>
      </c>
      <c r="Q21" s="29">
        <v>25.39263916323752</v>
      </c>
      <c r="R21" s="29">
        <v>47.00244920017268</v>
      </c>
      <c r="S21" s="29">
        <v>88.39142267928133</v>
      </c>
      <c r="T21" s="29">
        <v>192.5877231743497</v>
      </c>
      <c r="U21" s="29">
        <v>284.4444652111914</v>
      </c>
      <c r="V21" s="29">
        <v>326.18026540498687</v>
      </c>
      <c r="W21" s="29">
        <v>185.87662987421848</v>
      </c>
      <c r="X21" s="29">
        <v>47.02158448847418</v>
      </c>
      <c r="Y21" s="29">
        <v>2.7703584421155343</v>
      </c>
      <c r="Z21" s="29">
        <v>0.0005632588476217862</v>
      </c>
      <c r="AA21" s="29">
        <v>3.933869136953731E-10</v>
      </c>
      <c r="AB21" s="29">
        <v>1.9183784602336232E-22</v>
      </c>
      <c r="AC21" s="29"/>
      <c r="AD21" s="30"/>
    </row>
    <row r="22" spans="2:30" ht="10.5">
      <c r="B22" s="40">
        <v>17</v>
      </c>
      <c r="C22" s="16"/>
      <c r="D22" s="16" t="s">
        <v>72</v>
      </c>
      <c r="E22" s="28">
        <v>0.000559939500055994</v>
      </c>
      <c r="F22" s="29">
        <v>0.0006022558541265409</v>
      </c>
      <c r="G22" s="29">
        <v>0.0006022575825563519</v>
      </c>
      <c r="H22" s="29">
        <v>0.0006022627702404516</v>
      </c>
      <c r="I22" s="29">
        <v>0.0006022714153047984</v>
      </c>
      <c r="J22" s="29">
        <v>0.0006022887141305688</v>
      </c>
      <c r="K22" s="29">
        <v>0.0006023406381507489</v>
      </c>
      <c r="L22" s="29">
        <v>0.0006024273194402466</v>
      </c>
      <c r="M22" s="29">
        <v>0.0006026012685597918</v>
      </c>
      <c r="N22" s="29">
        <v>0.00060313203255945</v>
      </c>
      <c r="O22" s="29">
        <v>0.0006040581512377324</v>
      </c>
      <c r="P22" s="29">
        <v>0.0006061560628501638</v>
      </c>
      <c r="Q22" s="29">
        <v>0.0006155048883252886</v>
      </c>
      <c r="R22" s="29">
        <v>0.0006439499487331819</v>
      </c>
      <c r="S22" s="29">
        <v>0.0007504001292059203</v>
      </c>
      <c r="T22" s="29">
        <v>0.0014641373182123299</v>
      </c>
      <c r="U22" s="29">
        <v>0.0033543051876567544</v>
      </c>
      <c r="V22" s="29">
        <v>0.008233020088486639</v>
      </c>
      <c r="W22" s="29">
        <v>0.020371754072306836</v>
      </c>
      <c r="X22" s="29">
        <v>0.028265156101211775</v>
      </c>
      <c r="Y22" s="29">
        <v>0.0314815481538768</v>
      </c>
      <c r="Z22" s="29">
        <v>0.030822301945195994</v>
      </c>
      <c r="AA22" s="29">
        <v>0.03079297166765169</v>
      </c>
      <c r="AB22" s="29">
        <v>0.03074011327133703</v>
      </c>
      <c r="AC22" s="29">
        <v>0.030600358126728365</v>
      </c>
      <c r="AD22" s="30">
        <v>0.03036405645448914</v>
      </c>
    </row>
    <row r="23" spans="2:30" ht="10.5">
      <c r="B23" s="40">
        <v>18</v>
      </c>
      <c r="C23" s="16"/>
      <c r="D23" s="16" t="s">
        <v>74</v>
      </c>
      <c r="E23" s="28">
        <v>11.33306300017</v>
      </c>
      <c r="F23" s="29">
        <v>11.333500349399948</v>
      </c>
      <c r="G23" s="29">
        <v>11.333937677727455</v>
      </c>
      <c r="H23" s="29">
        <v>11.335252737742527</v>
      </c>
      <c r="I23" s="29">
        <v>11.337455957993619</v>
      </c>
      <c r="J23" s="29">
        <v>11.341915379526995</v>
      </c>
      <c r="K23" s="29">
        <v>11.354196037237381</v>
      </c>
      <c r="L23" s="29">
        <v>11.379047666582236</v>
      </c>
      <c r="M23" s="29">
        <v>11.442302013838859</v>
      </c>
      <c r="N23" s="29">
        <v>11.762248555330665</v>
      </c>
      <c r="O23" s="29">
        <v>12.583550816031286</v>
      </c>
      <c r="P23" s="29">
        <v>15.101766708698685</v>
      </c>
      <c r="Q23" s="29">
        <v>26.360762108130828</v>
      </c>
      <c r="R23" s="29">
        <v>48.36269814501114</v>
      </c>
      <c r="S23" s="29">
        <v>90.40063682402678</v>
      </c>
      <c r="T23" s="29">
        <v>196.18565682386793</v>
      </c>
      <c r="U23" s="29">
        <v>289.4305297105104</v>
      </c>
      <c r="V23" s="29">
        <v>331.7427381042187</v>
      </c>
      <c r="W23" s="29">
        <v>189.00606212378437</v>
      </c>
      <c r="X23" s="29">
        <v>47.80807646836497</v>
      </c>
      <c r="Y23" s="29">
        <v>2.816728544109087</v>
      </c>
      <c r="Z23" s="29">
        <v>0.0005727220434704709</v>
      </c>
      <c r="AA23" s="29">
        <v>3.9992826949446757E-10</v>
      </c>
      <c r="AB23" s="29">
        <v>1.950535826229157E-22</v>
      </c>
      <c r="AC23" s="29"/>
      <c r="AD23" s="30"/>
    </row>
    <row r="24" spans="2:30" ht="10.5">
      <c r="B24" s="40">
        <v>19</v>
      </c>
      <c r="C24" s="16"/>
      <c r="D24" s="16" t="s">
        <v>80</v>
      </c>
      <c r="E24" s="28">
        <v>156.8762999968624</v>
      </c>
      <c r="F24" s="29">
        <v>156.97274832235965</v>
      </c>
      <c r="G24" s="29">
        <v>157.08506829439426</v>
      </c>
      <c r="H24" s="29">
        <v>157.5265136989201</v>
      </c>
      <c r="I24" s="29">
        <v>158.6387670616965</v>
      </c>
      <c r="J24" s="29">
        <v>161.7952492342898</v>
      </c>
      <c r="K24" s="29">
        <v>176.30680670419724</v>
      </c>
      <c r="L24" s="29">
        <v>207.31401659951106</v>
      </c>
      <c r="M24" s="29">
        <v>272.89073977948203</v>
      </c>
      <c r="N24" s="29">
        <v>471.3200358987721</v>
      </c>
      <c r="O24" s="29">
        <v>723.0021314602604</v>
      </c>
      <c r="P24" s="29">
        <v>1084.501412854889</v>
      </c>
      <c r="Q24" s="29">
        <v>1543.3654412843207</v>
      </c>
      <c r="R24" s="29">
        <v>1635.5880892693644</v>
      </c>
      <c r="S24" s="29">
        <v>1513.961485786293</v>
      </c>
      <c r="T24" s="29">
        <v>1155.9454713368323</v>
      </c>
      <c r="U24" s="29">
        <v>737.1258121459427</v>
      </c>
      <c r="V24" s="29">
        <v>299.61229330770584</v>
      </c>
      <c r="W24" s="29">
        <v>20.125767602158895</v>
      </c>
      <c r="X24" s="29">
        <v>0.22342438896845968</v>
      </c>
      <c r="Y24" s="29">
        <v>2.7530225546113357E-05</v>
      </c>
      <c r="Z24" s="29">
        <v>5.148987875773082E-17</v>
      </c>
      <c r="AA24" s="29">
        <v>8.72308299922292E-37</v>
      </c>
      <c r="AB24" s="29"/>
      <c r="AC24" s="29"/>
      <c r="AD24" s="30"/>
    </row>
    <row r="25" spans="2:30" ht="10.5">
      <c r="B25" s="40">
        <v>20</v>
      </c>
      <c r="C25" s="19" t="s">
        <v>127</v>
      </c>
      <c r="D25" s="19" t="s">
        <v>95</v>
      </c>
      <c r="E25" s="25">
        <v>0.652524599967374</v>
      </c>
      <c r="F25" s="26">
        <v>0.6528813655678575</v>
      </c>
      <c r="G25" s="26">
        <v>0.6529462443149074</v>
      </c>
      <c r="H25" s="26">
        <v>0.6531408499339324</v>
      </c>
      <c r="I25" s="26">
        <v>0.6534650162394324</v>
      </c>
      <c r="J25" s="26">
        <v>0.6541127057349331</v>
      </c>
      <c r="K25" s="26">
        <v>0.6560542675074414</v>
      </c>
      <c r="L25" s="26">
        <v>0.6592829363475055</v>
      </c>
      <c r="M25" s="26">
        <v>0.6657084270180256</v>
      </c>
      <c r="N25" s="26">
        <v>0.6847737111772856</v>
      </c>
      <c r="O25" s="26">
        <v>0.7157586601026111</v>
      </c>
      <c r="P25" s="26">
        <v>0.7752403491958072</v>
      </c>
      <c r="Q25" s="26">
        <v>0.9351004981507453</v>
      </c>
      <c r="R25" s="26">
        <v>1.151424790288864</v>
      </c>
      <c r="S25" s="26">
        <v>1.4569832958652784</v>
      </c>
      <c r="T25" s="26">
        <v>1.9017095121895697</v>
      </c>
      <c r="U25" s="26">
        <v>2.123901339321616</v>
      </c>
      <c r="V25" s="26">
        <v>2.115573081737488</v>
      </c>
      <c r="W25" s="26">
        <v>2.155595199701699</v>
      </c>
      <c r="X25" s="26">
        <v>2.111460953293555</v>
      </c>
      <c r="Y25" s="26">
        <v>2.0263928695696083</v>
      </c>
      <c r="Z25" s="26">
        <v>1.792097793492053</v>
      </c>
      <c r="AA25" s="26">
        <v>1.464628726201124</v>
      </c>
      <c r="AB25" s="26">
        <v>0.992125325774427</v>
      </c>
      <c r="AC25" s="26">
        <v>0.3676823154230424</v>
      </c>
      <c r="AD25" s="27">
        <v>0.16278717311406785</v>
      </c>
    </row>
    <row r="26" spans="2:30" ht="10.5">
      <c r="B26" s="40">
        <v>21</v>
      </c>
      <c r="C26" s="16"/>
      <c r="D26" s="16" t="s">
        <v>97</v>
      </c>
      <c r="E26" s="28">
        <v>280719.00007018</v>
      </c>
      <c r="F26" s="29">
        <v>274127.87508397724</v>
      </c>
      <c r="G26" s="29">
        <v>267702.94247034896</v>
      </c>
      <c r="H26" s="29">
        <v>249258.81781062414</v>
      </c>
      <c r="I26" s="29">
        <v>221343.42166734207</v>
      </c>
      <c r="J26" s="29">
        <v>174540.89611233273</v>
      </c>
      <c r="K26" s="29">
        <v>85698.7792227293</v>
      </c>
      <c r="L26" s="29">
        <v>26444.449750256124</v>
      </c>
      <c r="M26" s="29">
        <v>2955.7846999548283</v>
      </c>
      <c r="N26" s="29">
        <v>562.7657565045641</v>
      </c>
      <c r="O26" s="29">
        <v>552.8268973122185</v>
      </c>
      <c r="P26" s="29">
        <v>537.0267062585584</v>
      </c>
      <c r="Q26" s="29">
        <v>492.30318221613464</v>
      </c>
      <c r="R26" s="29">
        <v>425.9887307662454</v>
      </c>
      <c r="S26" s="29">
        <v>319.1506593862191</v>
      </c>
      <c r="T26" s="29">
        <v>134.40351398248993</v>
      </c>
      <c r="U26" s="29">
        <v>31.927869746288025</v>
      </c>
      <c r="V26" s="29">
        <v>1.9305431586175776</v>
      </c>
      <c r="W26" s="29">
        <v>0.15236407009715824</v>
      </c>
      <c r="X26" s="29">
        <v>0.15197621525662236</v>
      </c>
      <c r="Y26" s="29">
        <v>0.15183037913713363</v>
      </c>
      <c r="Z26" s="29">
        <v>0.15139384899308422</v>
      </c>
      <c r="AA26" s="29">
        <v>0.15066629816100227</v>
      </c>
      <c r="AB26" s="29">
        <v>0.14921119649683814</v>
      </c>
      <c r="AC26" s="29">
        <v>0.14484621799234557</v>
      </c>
      <c r="AD26" s="30">
        <v>0.13786238333555723</v>
      </c>
    </row>
    <row r="27" spans="2:30" ht="10.5">
      <c r="B27" s="40">
        <v>22</v>
      </c>
      <c r="C27" s="16"/>
      <c r="D27" s="16" t="s">
        <v>99</v>
      </c>
      <c r="E27" s="28">
        <v>1477.78</v>
      </c>
      <c r="F27" s="29">
        <v>1483.7438265000048</v>
      </c>
      <c r="G27" s="29">
        <v>1483.0540725000196</v>
      </c>
      <c r="H27" s="29">
        <v>1483.2136350001235</v>
      </c>
      <c r="I27" s="29">
        <v>1482.7364275004961</v>
      </c>
      <c r="J27" s="29">
        <v>1481.7811800019879</v>
      </c>
      <c r="K27" s="29">
        <v>1478.9134950124737</v>
      </c>
      <c r="L27" s="29">
        <v>1474.8621800503547</v>
      </c>
      <c r="M27" s="29">
        <v>1466.709600205687</v>
      </c>
      <c r="N27" s="29">
        <v>1441.1370513893357</v>
      </c>
      <c r="O27" s="29">
        <v>1400.7437861306953</v>
      </c>
      <c r="P27" s="29">
        <v>1323.0208688686455</v>
      </c>
      <c r="Q27" s="29">
        <v>1123.7768300864573</v>
      </c>
      <c r="R27" s="29">
        <v>872.3272488651687</v>
      </c>
      <c r="S27" s="29">
        <v>560.2737487875336</v>
      </c>
      <c r="T27" s="29">
        <v>199.24288997987</v>
      </c>
      <c r="U27" s="29">
        <v>45.91529624561893</v>
      </c>
      <c r="V27" s="29">
        <v>2.71132493126817</v>
      </c>
      <c r="W27" s="29">
        <v>0.15250226509715825</v>
      </c>
      <c r="X27" s="29">
        <v>0.15197621533339736</v>
      </c>
      <c r="Y27" s="29">
        <v>0.15183037913713363</v>
      </c>
      <c r="Z27" s="29">
        <v>0.15139384899308422</v>
      </c>
      <c r="AA27" s="29">
        <v>0.15066629816100227</v>
      </c>
      <c r="AB27" s="29">
        <v>0.14921119649683814</v>
      </c>
      <c r="AC27" s="29">
        <v>0.14484621799234557</v>
      </c>
      <c r="AD27" s="30">
        <v>0.13786238333555723</v>
      </c>
    </row>
    <row r="28" spans="2:30" ht="10.5">
      <c r="B28" s="40">
        <v>23</v>
      </c>
      <c r="C28" s="16"/>
      <c r="D28" s="16" t="s">
        <v>103</v>
      </c>
      <c r="E28" s="28">
        <v>575.2575</v>
      </c>
      <c r="F28" s="29">
        <v>575.1650001072841</v>
      </c>
      <c r="G28" s="29">
        <v>575.1650002146391</v>
      </c>
      <c r="H28" s="29">
        <v>575.1650005367966</v>
      </c>
      <c r="I28" s="29">
        <v>575.0725010746548</v>
      </c>
      <c r="J28" s="29">
        <v>574.8875021546066</v>
      </c>
      <c r="K28" s="29">
        <v>574.4250054292894</v>
      </c>
      <c r="L28" s="29">
        <v>573.5925110448993</v>
      </c>
      <c r="M28" s="29">
        <v>571.9275229147502</v>
      </c>
      <c r="N28" s="29">
        <v>567.0250646504753</v>
      </c>
      <c r="O28" s="29">
        <v>558.8851509808133</v>
      </c>
      <c r="P28" s="29">
        <v>542.9753864323623</v>
      </c>
      <c r="Q28" s="29">
        <v>498.0215581442119</v>
      </c>
      <c r="R28" s="29">
        <v>431.239833857118</v>
      </c>
      <c r="S28" s="29">
        <v>323.3024192750219</v>
      </c>
      <c r="T28" s="29">
        <v>136.30781106912605</v>
      </c>
      <c r="U28" s="29">
        <v>32.38262477974822</v>
      </c>
      <c r="V28" s="29">
        <v>1.9588475500286464</v>
      </c>
      <c r="W28" s="29">
        <v>0.15491502962144557</v>
      </c>
      <c r="X28" s="29">
        <v>0.15452231757140727</v>
      </c>
      <c r="Y28" s="29">
        <v>0.15437680704942097</v>
      </c>
      <c r="Z28" s="29">
        <v>0.15394027601737176</v>
      </c>
      <c r="AA28" s="29">
        <v>0.15313997134528146</v>
      </c>
      <c r="AB28" s="29">
        <v>0.15168486879311718</v>
      </c>
      <c r="AC28" s="29">
        <v>0.14724713556061622</v>
      </c>
      <c r="AD28" s="30">
        <v>0.14019021968782</v>
      </c>
    </row>
    <row r="29" spans="2:30" ht="10.5">
      <c r="B29" s="40">
        <v>24</v>
      </c>
      <c r="C29" s="16"/>
      <c r="D29" s="16" t="s">
        <v>107</v>
      </c>
      <c r="E29" s="28">
        <v>0.0037597179999436</v>
      </c>
      <c r="F29" s="29">
        <v>0.003788150039697439</v>
      </c>
      <c r="G29" s="29">
        <v>0.003789452233180024</v>
      </c>
      <c r="H29" s="29">
        <v>0.003793709122767848</v>
      </c>
      <c r="I29" s="29">
        <v>0.0038018900536164464</v>
      </c>
      <c r="J29" s="29">
        <v>0.0038216299366312257</v>
      </c>
      <c r="K29" s="29">
        <v>0.0038981209395146377</v>
      </c>
      <c r="L29" s="29">
        <v>0.004049950022616516</v>
      </c>
      <c r="M29" s="29">
        <v>0.004371290122373853</v>
      </c>
      <c r="N29" s="29">
        <v>0.005402591653811812</v>
      </c>
      <c r="O29" s="29">
        <v>0.007001489212237272</v>
      </c>
      <c r="P29" s="29">
        <v>0.010148349736882268</v>
      </c>
      <c r="Q29" s="29">
        <v>0.019198168852531908</v>
      </c>
      <c r="R29" s="29">
        <v>0.03306427051694028</v>
      </c>
      <c r="S29" s="29">
        <v>0.05676110933808878</v>
      </c>
      <c r="T29" s="29">
        <v>0.10403732491557284</v>
      </c>
      <c r="U29" s="29">
        <v>0.1388270798956081</v>
      </c>
      <c r="V29" s="29">
        <v>0.15508557564549405</v>
      </c>
      <c r="W29" s="29">
        <v>0.1572142547617411</v>
      </c>
      <c r="X29" s="29">
        <v>0.15714149914573297</v>
      </c>
      <c r="Y29" s="29">
        <v>0.1569956632017165</v>
      </c>
      <c r="Z29" s="29">
        <v>0.1565591330576671</v>
      </c>
      <c r="AA29" s="29">
        <v>0.1557591530975768</v>
      </c>
      <c r="AB29" s="29">
        <v>0.15423129670540453</v>
      </c>
      <c r="AC29" s="29">
        <v>0.14979323698490385</v>
      </c>
      <c r="AD29" s="30">
        <v>0.1425911363680909</v>
      </c>
    </row>
    <row r="30" spans="2:30" ht="10.5">
      <c r="B30" s="41">
        <v>25</v>
      </c>
      <c r="C30" s="24"/>
      <c r="D30" s="24" t="s">
        <v>109</v>
      </c>
      <c r="E30" s="31">
        <v>1241.2575001986022</v>
      </c>
      <c r="F30" s="32">
        <v>1307.500953848574</v>
      </c>
      <c r="G30" s="32">
        <v>1371.654682426356</v>
      </c>
      <c r="H30" s="32">
        <v>1552.2823603266372</v>
      </c>
      <c r="I30" s="32">
        <v>1817.1841348904943</v>
      </c>
      <c r="J30" s="32">
        <v>2236.031856088234</v>
      </c>
      <c r="K30" s="32">
        <v>2922.281719350041</v>
      </c>
      <c r="L30" s="32">
        <v>3261.3574908605146</v>
      </c>
      <c r="M30" s="32">
        <v>3338.305998667272</v>
      </c>
      <c r="N30" s="32">
        <v>3321.253343945209</v>
      </c>
      <c r="O30" s="32">
        <v>3285.758122101089</v>
      </c>
      <c r="P30" s="32">
        <v>3217.594762573186</v>
      </c>
      <c r="Q30" s="32">
        <v>3019.5080623502076</v>
      </c>
      <c r="R30" s="32">
        <v>2716.342717795041</v>
      </c>
      <c r="S30" s="32">
        <v>2198.3125375749646</v>
      </c>
      <c r="T30" s="32">
        <v>1165.5396434151833</v>
      </c>
      <c r="U30" s="32">
        <v>404.6866642909382</v>
      </c>
      <c r="V30" s="32">
        <v>48.7942273352594</v>
      </c>
      <c r="W30" s="32">
        <v>0.08552739485391944</v>
      </c>
      <c r="X30" s="32">
        <v>2.1798548862928245E-06</v>
      </c>
      <c r="Y30" s="32">
        <v>1.4159029658042114E-15</v>
      </c>
      <c r="Z30" s="32"/>
      <c r="AA30" s="32"/>
      <c r="AB30" s="32"/>
      <c r="AC30" s="32"/>
      <c r="AD30" s="3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80"/>
  <sheetViews>
    <sheetView zoomScalePageLayoutView="0" workbookViewId="0" topLeftCell="A1">
      <selection activeCell="A1" sqref="A1"/>
    </sheetView>
  </sheetViews>
  <sheetFormatPr defaultColWidth="9.33203125" defaultRowHeight="12"/>
  <cols>
    <col min="5" max="5" width="9.83203125" style="0" bestFit="1" customWidth="1"/>
    <col min="6" max="6" width="9.83203125" style="0" customWidth="1"/>
    <col min="9" max="9" width="9.83203125" style="0" bestFit="1" customWidth="1"/>
  </cols>
  <sheetData>
    <row r="2" spans="2:7" ht="12">
      <c r="B2" s="3" t="s">
        <v>219</v>
      </c>
      <c r="F2" t="s">
        <v>221</v>
      </c>
      <c r="G2" s="3" t="s">
        <v>223</v>
      </c>
    </row>
    <row r="3" ht="12">
      <c r="B3" s="3" t="s">
        <v>220</v>
      </c>
    </row>
    <row r="4" spans="2:33" ht="12">
      <c r="B4" s="58"/>
      <c r="C4" s="39" t="s">
        <v>215</v>
      </c>
      <c r="D4" s="42" t="s">
        <v>216</v>
      </c>
      <c r="E4" s="46"/>
      <c r="F4" s="46"/>
      <c r="G4" s="58"/>
      <c r="H4" s="39">
        <v>0</v>
      </c>
      <c r="I4" s="39">
        <v>1</v>
      </c>
      <c r="J4" s="39">
        <v>2</v>
      </c>
      <c r="K4" s="39">
        <v>5</v>
      </c>
      <c r="L4" s="39">
        <v>10</v>
      </c>
      <c r="M4" s="39">
        <v>20</v>
      </c>
      <c r="N4" s="39">
        <v>50</v>
      </c>
      <c r="O4" s="39">
        <v>100</v>
      </c>
      <c r="P4" s="39">
        <v>200</v>
      </c>
      <c r="Q4" s="39">
        <v>500</v>
      </c>
      <c r="R4" s="39">
        <v>1000</v>
      </c>
      <c r="S4" s="39">
        <v>2000</v>
      </c>
      <c r="T4" s="39">
        <v>5000</v>
      </c>
      <c r="U4" s="39">
        <v>10000</v>
      </c>
      <c r="V4" s="39">
        <v>20000</v>
      </c>
      <c r="W4" s="39">
        <v>50000</v>
      </c>
      <c r="X4" s="44">
        <v>100000</v>
      </c>
      <c r="Y4" s="44">
        <v>200000</v>
      </c>
      <c r="Z4" s="44">
        <v>500000</v>
      </c>
      <c r="AA4" s="44">
        <v>1000000</v>
      </c>
      <c r="AB4" s="44">
        <v>2000000</v>
      </c>
      <c r="AC4" s="44">
        <v>5000000</v>
      </c>
      <c r="AD4" s="44">
        <v>10000000</v>
      </c>
      <c r="AE4" s="44">
        <v>20000000</v>
      </c>
      <c r="AF4" s="44">
        <v>50000000</v>
      </c>
      <c r="AG4" s="43">
        <v>100000000</v>
      </c>
    </row>
    <row r="5" spans="2:33" ht="12">
      <c r="B5" s="40">
        <v>1</v>
      </c>
      <c r="C5" s="7" t="s">
        <v>25</v>
      </c>
      <c r="D5" s="8">
        <v>0.00051367</v>
      </c>
      <c r="E5" s="20"/>
      <c r="F5" s="20"/>
      <c r="G5" s="40" t="s">
        <v>25</v>
      </c>
      <c r="H5" s="49">
        <f>$D5*actinide_evolution!E6</f>
        <v>0.062064737659920016</v>
      </c>
      <c r="I5" s="49">
        <f>$D5*actinide_evolution!F6</f>
        <v>0.0620647378095393</v>
      </c>
      <c r="J5" s="49">
        <f>$D5*actinide_evolution!G6</f>
        <v>0.062064737959174957</v>
      </c>
      <c r="K5" s="49">
        <f>$D5*actinide_evolution!H6</f>
        <v>0.06206473840795094</v>
      </c>
      <c r="L5" s="49">
        <f>$D5*actinide_evolution!I6</f>
        <v>0.06206473915684901</v>
      </c>
      <c r="M5" s="49">
        <f>$D5*actinide_evolution!J6</f>
        <v>0.06206474065495684</v>
      </c>
      <c r="N5" s="49">
        <f>$D5*actinide_evolution!K6</f>
        <v>0.0620647451586022</v>
      </c>
      <c r="O5" s="49">
        <f>$D5*actinide_evolution!L6</f>
        <v>0.062064752698006195</v>
      </c>
      <c r="P5" s="49">
        <f>$D5*actinide_evolution!M6</f>
        <v>0.062050133439630215</v>
      </c>
      <c r="Q5" s="49">
        <f>$D5*actinide_evolution!N6</f>
        <v>0.06200627661875209</v>
      </c>
      <c r="R5" s="49">
        <f>$D5*actinide_evolution!O6</f>
        <v>0.06194781931846683</v>
      </c>
      <c r="S5" s="49">
        <f>$D5*actinide_evolution!P6</f>
        <v>0.06181628094917098</v>
      </c>
      <c r="T5" s="49">
        <f>$D5*actinide_evolution!Q6</f>
        <v>0.06143637235524537</v>
      </c>
      <c r="U5" s="49">
        <f>$D5*actinide_evolution!R6</f>
        <v>0.06082287793494943</v>
      </c>
      <c r="V5" s="49">
        <f>$D5*actinide_evolution!S6</f>
        <v>0.05959622733699956</v>
      </c>
      <c r="W5" s="49">
        <f>$D5*actinide_evolution!T6</f>
        <v>0.05606310778765723</v>
      </c>
      <c r="X5" s="49">
        <f>$D5*actinide_evolution!U6</f>
        <v>0.050646912393551964</v>
      </c>
      <c r="Y5" s="49">
        <f>$D5*actinide_evolution!V6</f>
        <v>0.04133379769610723</v>
      </c>
      <c r="Z5" s="49">
        <f>$D5*actinide_evolution!W6</f>
        <v>0.022500682107333966</v>
      </c>
      <c r="AA5" s="49">
        <f>$D5*actinide_evolution!X6</f>
        <v>0.008212072851900953</v>
      </c>
      <c r="AB5" s="49">
        <f>$D5*actinide_evolution!Y6</f>
        <v>0.001197935154147591</v>
      </c>
      <c r="AC5" s="49">
        <f>$D5*actinide_evolution!Z6</f>
        <v>0.000147903723596941</v>
      </c>
      <c r="AD5" s="49">
        <f>$D5*actinide_evolution!AA6</f>
        <v>0.00014132929740364795</v>
      </c>
      <c r="AE5" s="49">
        <f>$D5*actinide_evolution!AB6</f>
        <v>0.0001326489674699092</v>
      </c>
      <c r="AF5" s="49">
        <f>$D5*actinide_evolution!AC6</f>
        <v>0.00010748896352912726</v>
      </c>
      <c r="AG5" s="50">
        <f>$D5*actinide_evolution!AD6</f>
        <v>7.321336490056263E-05</v>
      </c>
    </row>
    <row r="6" spans="2:33" ht="12">
      <c r="B6" s="40">
        <v>2</v>
      </c>
      <c r="C6" s="7" t="s">
        <v>1</v>
      </c>
      <c r="D6" s="8">
        <v>0.060853</v>
      </c>
      <c r="E6" s="20"/>
      <c r="F6" s="20"/>
      <c r="G6" s="40" t="s">
        <v>1</v>
      </c>
      <c r="H6" s="49">
        <f>$D6*actinide_evolution!E7</f>
        <v>0.009586246113983447</v>
      </c>
      <c r="I6" s="49">
        <f>$D6*actinide_evolution!F7</f>
        <v>0.00963118702482081</v>
      </c>
      <c r="J6" s="49">
        <f>$D6*actinide_evolution!G7</f>
        <v>0.00963224312268984</v>
      </c>
      <c r="K6" s="49">
        <f>$D6*actinide_evolution!H7</f>
        <v>0.009635408976371</v>
      </c>
      <c r="L6" s="49">
        <f>$D6*actinide_evolution!I7</f>
        <v>0.009640680006717696</v>
      </c>
      <c r="M6" s="49">
        <f>$D6*actinide_evolution!J7</f>
        <v>0.00965121543468203</v>
      </c>
      <c r="N6" s="49">
        <f>$D6*actinide_evolution!K7</f>
        <v>0.009682737610580647</v>
      </c>
      <c r="O6" s="49">
        <f>$D6*actinide_evolution!L7</f>
        <v>0.009735026703009728</v>
      </c>
      <c r="P6" s="49">
        <f>$D6*actinide_evolution!M7</f>
        <v>0.009838718811506227</v>
      </c>
      <c r="Q6" s="49">
        <f>$D6*actinide_evolution!N7</f>
        <v>0.010143356414630487</v>
      </c>
      <c r="R6" s="49">
        <f>$D6*actinide_evolution!O7</f>
        <v>0.010629920864738213</v>
      </c>
      <c r="S6" s="49">
        <f>$D6*actinide_evolution!P7</f>
        <v>0.011529990496150265</v>
      </c>
      <c r="T6" s="49">
        <f>$D6*actinide_evolution!Q7</f>
        <v>0.013723061929805545</v>
      </c>
      <c r="U6" s="49">
        <f>$D6*actinide_evolution!R7</f>
        <v>0.016137448622362136</v>
      </c>
      <c r="V6" s="49">
        <f>$D6*actinide_evolution!S7</f>
        <v>0.01840070332168031</v>
      </c>
      <c r="W6" s="49">
        <f>$D6*actinide_evolution!T7</f>
        <v>0.01955620672450071</v>
      </c>
      <c r="X6" s="49">
        <f>$D6*actinide_evolution!U7</f>
        <v>0.019598601084832516</v>
      </c>
      <c r="Y6" s="49">
        <f>$D6*actinide_evolution!V7</f>
        <v>0.01958200978148406</v>
      </c>
      <c r="Z6" s="49">
        <f>$D6*actinide_evolution!W7</f>
        <v>0.01955422351660408</v>
      </c>
      <c r="AA6" s="49">
        <f>$D6*actinide_evolution!X7</f>
        <v>0.019492773638159166</v>
      </c>
      <c r="AB6" s="49">
        <f>$D6*actinide_evolution!Y7</f>
        <v>0.019390455409793263</v>
      </c>
      <c r="AC6" s="49">
        <f>$D6*actinide_evolution!Z7</f>
        <v>0.01905025859957705</v>
      </c>
      <c r="AD6" s="49">
        <f>$D6*actinide_evolution!AA7</f>
        <v>0.018496827306003813</v>
      </c>
      <c r="AE6" s="49">
        <f>$D6*actinide_evolution!AB7</f>
        <v>0.017349402917854105</v>
      </c>
      <c r="AF6" s="49">
        <f>$D6*actinide_evolution!AC7</f>
        <v>0.014055332359981774</v>
      </c>
      <c r="AG6" s="50">
        <f>$D6*actinide_evolution!AD7</f>
        <v>0.009571911057271345</v>
      </c>
    </row>
    <row r="7" spans="2:33" ht="12">
      <c r="B7" s="40">
        <v>3</v>
      </c>
      <c r="C7" s="7" t="s">
        <v>3</v>
      </c>
      <c r="D7" s="8">
        <v>55.699</v>
      </c>
      <c r="E7" s="20"/>
      <c r="F7" s="20"/>
      <c r="G7" s="40" t="s">
        <v>3</v>
      </c>
      <c r="H7" s="49">
        <f>$D7*actinide_evolution!E8</f>
        <v>20026642.284794684</v>
      </c>
      <c r="I7" s="49">
        <f>$D7*actinide_evolution!F8</f>
        <v>19279162.649574995</v>
      </c>
      <c r="J7" s="49">
        <f>$D7*actinide_evolution!G8</f>
        <v>18558725.657312114</v>
      </c>
      <c r="K7" s="49">
        <f>$D7*actinide_evolution!H8</f>
        <v>16557236.1463375</v>
      </c>
      <c r="L7" s="49">
        <f>$D7*actinide_evolution!I8</f>
        <v>13692693.281578043</v>
      </c>
      <c r="M7" s="49">
        <f>$D7*actinide_evolution!J8</f>
        <v>9372495.906638509</v>
      </c>
      <c r="N7" s="49">
        <f>$D7*actinide_evolution!K8</f>
        <v>3048119.545410492</v>
      </c>
      <c r="O7" s="49">
        <f>$D7*actinide_evolution!L8</f>
        <v>546705.8327004384</v>
      </c>
      <c r="P7" s="49">
        <f>$D7*actinide_evolution!M8</f>
        <v>122384.87735976004</v>
      </c>
      <c r="Q7" s="49">
        <f>$D7*actinide_evolution!N8</f>
        <v>109432.21813178717</v>
      </c>
      <c r="R7" s="49">
        <f>$D7*actinide_evolution!O8</f>
        <v>103816.5663165717</v>
      </c>
      <c r="S7" s="49">
        <f>$D7*actinide_evolution!P8</f>
        <v>93409.7564951749</v>
      </c>
      <c r="T7" s="49">
        <f>$D7*actinide_evolution!Q8</f>
        <v>68062.4782770825</v>
      </c>
      <c r="U7" s="49">
        <f>$D7*actinide_evolution!R8</f>
        <v>40134.102831178105</v>
      </c>
      <c r="V7" s="49">
        <f>$D7*actinide_evolution!S8</f>
        <v>13962.521110015337</v>
      </c>
      <c r="W7" s="49">
        <f>$D7*actinide_evolution!T8</f>
        <v>592.856710490258</v>
      </c>
      <c r="X7" s="49">
        <f>$D7*actinide_evolution!U8</f>
        <v>9.03380826991356</v>
      </c>
      <c r="Y7" s="49">
        <f>$D7*actinide_evolution!V8</f>
        <v>6.030934245386061</v>
      </c>
      <c r="Z7" s="49">
        <f>$D7*actinide_evolution!W8</f>
        <v>5.979594173940718</v>
      </c>
      <c r="AA7" s="49">
        <f>$D7*actinide_evolution!X8</f>
        <v>5.894761004222077</v>
      </c>
      <c r="AB7" s="49">
        <f>$D7*actinide_evolution!Y8</f>
        <v>5.729795432938356</v>
      </c>
      <c r="AC7" s="49">
        <f>$D7*actinide_evolution!Z8</f>
        <v>5.261883619485269</v>
      </c>
      <c r="AD7" s="49">
        <f>$D7*actinide_evolution!AA8</f>
        <v>4.5693260956646125</v>
      </c>
      <c r="AE7" s="49">
        <f>$D7*actinide_evolution!AB8</f>
        <v>3.457336946154733</v>
      </c>
      <c r="AF7" s="49">
        <f>$D7*actinide_evolution!AC8</f>
        <v>1.5566190274426683</v>
      </c>
      <c r="AG7" s="50">
        <f>$D7*actinide_evolution!AD8</f>
        <v>0.5302928689563868</v>
      </c>
    </row>
    <row r="8" spans="2:33" ht="12">
      <c r="B8" s="40">
        <v>4</v>
      </c>
      <c r="C8" s="7" t="s">
        <v>5</v>
      </c>
      <c r="D8" s="8">
        <v>2678</v>
      </c>
      <c r="E8" s="20"/>
      <c r="F8" s="20"/>
      <c r="G8" s="40" t="s">
        <v>5</v>
      </c>
      <c r="H8" s="49">
        <f>$D8*actinide_evolution!E9</f>
        <v>5625607.65</v>
      </c>
      <c r="I8" s="49">
        <f>$D8*actinide_evolution!F9</f>
        <v>5625607.681371837</v>
      </c>
      <c r="J8" s="49">
        <f>$D8*actinide_evolution!G9</f>
        <v>5623130.562719793</v>
      </c>
      <c r="K8" s="49">
        <f>$D8*actinide_evolution!H9</f>
        <v>5623130.656771906</v>
      </c>
      <c r="L8" s="49">
        <f>$D8*actinide_evolution!I9</f>
        <v>5618176.5134407375</v>
      </c>
      <c r="M8" s="49">
        <f>$D8*actinide_evolution!J9</f>
        <v>5613222.52636686</v>
      </c>
      <c r="N8" s="49">
        <f>$D8*actinide_evolution!K9</f>
        <v>5595883.412707263</v>
      </c>
      <c r="O8" s="49">
        <f>$D8*actinide_evolution!L9</f>
        <v>5566159.166319965</v>
      </c>
      <c r="P8" s="49">
        <f>$D8*actinide_evolution!M9</f>
        <v>5506710.646198197</v>
      </c>
      <c r="Q8" s="49">
        <f>$D8*actinide_evolution!N9</f>
        <v>5335796.349439017</v>
      </c>
      <c r="R8" s="49">
        <f>$D8*actinide_evolution!O9</f>
        <v>5060847.159449961</v>
      </c>
      <c r="S8" s="49">
        <f>$D8*actinide_evolution!P9</f>
        <v>4553058.14536006</v>
      </c>
      <c r="T8" s="49">
        <f>$D8*actinide_evolution!Q9</f>
        <v>3317025.4471540004</v>
      </c>
      <c r="U8" s="49">
        <f>$D8*actinide_evolution!R9</f>
        <v>1956398.6243465117</v>
      </c>
      <c r="V8" s="49">
        <f>$D8*actinide_evolution!S9</f>
        <v>680485.8625161806</v>
      </c>
      <c r="W8" s="49">
        <f>$D8*actinide_evolution!T9</f>
        <v>28905.60726801303</v>
      </c>
      <c r="X8" s="49">
        <f>$D8*actinide_evolution!U9</f>
        <v>441.21925733475894</v>
      </c>
      <c r="Y8" s="49">
        <f>$D8*actinide_evolution!V9</f>
        <v>294.8108270344818</v>
      </c>
      <c r="Z8" s="49">
        <f>$D8*actinide_evolution!W9</f>
        <v>292.29739761160556</v>
      </c>
      <c r="AA8" s="49">
        <f>$D8*actinide_evolution!X9</f>
        <v>288.17480810157446</v>
      </c>
      <c r="AB8" s="49">
        <f>$D8*actinide_evolution!Y9</f>
        <v>280.0621738420521</v>
      </c>
      <c r="AC8" s="49">
        <f>$D8*actinide_evolution!Z9</f>
        <v>257.20618354307715</v>
      </c>
      <c r="AD8" s="49">
        <f>$D8*actinide_evolution!AA9</f>
        <v>223.3724618479526</v>
      </c>
      <c r="AE8" s="49">
        <f>$D8*actinide_evolution!AB9</f>
        <v>169.01155735221775</v>
      </c>
      <c r="AF8" s="49">
        <f>$D8*actinide_evolution!AC9</f>
        <v>76.10094187701719</v>
      </c>
      <c r="AG8" s="50">
        <f>$D8*actinide_evolution!AD9</f>
        <v>25.91968261314268</v>
      </c>
    </row>
    <row r="9" spans="2:33" ht="12">
      <c r="B9" s="40">
        <v>5</v>
      </c>
      <c r="C9" s="7" t="s">
        <v>9</v>
      </c>
      <c r="D9" s="8">
        <v>5054.9</v>
      </c>
      <c r="E9" s="20"/>
      <c r="F9" s="20"/>
      <c r="G9" s="40" t="s">
        <v>9</v>
      </c>
      <c r="H9" s="49">
        <f>$D9*actinide_evolution!E10</f>
        <v>568.9192895834663</v>
      </c>
      <c r="I9" s="49">
        <f>$D9*actinide_evolution!F10</f>
        <v>568.9192897424974</v>
      </c>
      <c r="J9" s="49">
        <f>$D9*actinide_evolution!G10</f>
        <v>568.9192899424512</v>
      </c>
      <c r="K9" s="49">
        <f>$D9*actinide_evolution!H10</f>
        <v>568.9192907638342</v>
      </c>
      <c r="L9" s="49">
        <f>$D9*actinide_evolution!I10</f>
        <v>568.9192927164275</v>
      </c>
      <c r="M9" s="49">
        <f>$D9*actinide_evolution!J10</f>
        <v>568.9192978965572</v>
      </c>
      <c r="N9" s="49">
        <f>$D9*actinide_evolution!K10</f>
        <v>568.9193165781878</v>
      </c>
      <c r="O9" s="49">
        <f>$D9*actinide_evolution!L10</f>
        <v>568.9193483070513</v>
      </c>
      <c r="P9" s="49">
        <f>$D9*actinide_evolution!M10</f>
        <v>568.9194166495299</v>
      </c>
      <c r="Q9" s="49">
        <f>$D9*actinide_evolution!N10</f>
        <v>568.9196071180509</v>
      </c>
      <c r="R9" s="49">
        <f>$D9*actinide_evolution!O10</f>
        <v>568.9199248305398</v>
      </c>
      <c r="S9" s="49">
        <f>$D9*actinide_evolution!P10</f>
        <v>568.9205600565738</v>
      </c>
      <c r="T9" s="49">
        <f>$D9*actinide_evolution!Q10</f>
        <v>568.8345600289604</v>
      </c>
      <c r="U9" s="49">
        <f>$D9*actinide_evolution!R10</f>
        <v>568.749832442848</v>
      </c>
      <c r="V9" s="49">
        <f>$D9*actinide_evolution!S10</f>
        <v>568.6682760133228</v>
      </c>
      <c r="W9" s="49">
        <f>$D9*actinide_evolution!T10</f>
        <v>568.1598786657128</v>
      </c>
      <c r="X9" s="49">
        <f>$D9*actinide_evolution!U10</f>
        <v>567.3125232272399</v>
      </c>
      <c r="Y9" s="49">
        <f>$D9*actinide_evolution!V10</f>
        <v>565.7055778009303</v>
      </c>
      <c r="Z9" s="49">
        <f>$D9*actinide_evolution!W10</f>
        <v>560.883667227894</v>
      </c>
      <c r="AA9" s="49">
        <f>$D9*actinide_evolution!X10</f>
        <v>553.019079633138</v>
      </c>
      <c r="AB9" s="49">
        <f>$D9*actinide_evolution!Y10</f>
        <v>537.4521857194013</v>
      </c>
      <c r="AC9" s="49">
        <f>$D9*actinide_evolution!Z10</f>
        <v>493.63641573672464</v>
      </c>
      <c r="AD9" s="49">
        <f>$D9*actinide_evolution!AA10</f>
        <v>428.6700827959422</v>
      </c>
      <c r="AE9" s="49">
        <f>$D9*actinide_evolution!AB10</f>
        <v>324.2819652849282</v>
      </c>
      <c r="AF9" s="49">
        <f>$D9*actinide_evolution!AC10</f>
        <v>146.03174495749633</v>
      </c>
      <c r="AG9" s="50">
        <f>$D9*actinide_evolution!AD10</f>
        <v>49.74677426300214</v>
      </c>
    </row>
    <row r="10" spans="2:33" ht="12">
      <c r="B10" s="40">
        <v>6</v>
      </c>
      <c r="C10" s="7" t="s">
        <v>11</v>
      </c>
      <c r="D10" s="8">
        <v>0.0010404</v>
      </c>
      <c r="E10" s="20"/>
      <c r="F10" s="20"/>
      <c r="G10" s="40" t="s">
        <v>11</v>
      </c>
      <c r="H10" s="49">
        <f>$D10*actinide_evolution!E11</f>
        <v>9.712622987902868E-07</v>
      </c>
      <c r="I10" s="49">
        <f>$D10*actinide_evolution!F11</f>
        <v>1.2675008044546194E-06</v>
      </c>
      <c r="J10" s="49">
        <f>$D10*actinide_evolution!G11</f>
        <v>1.5500108225995221E-06</v>
      </c>
      <c r="K10" s="49">
        <f>$D10*actinide_evolution!H11</f>
        <v>2.2886483473896933E-06</v>
      </c>
      <c r="L10" s="49">
        <f>$D10*actinide_evolution!I11</f>
        <v>3.16171302894028E-06</v>
      </c>
      <c r="M10" s="49">
        <f>$D10*actinide_evolution!J11</f>
        <v>4.017312454206716E-06</v>
      </c>
      <c r="N10" s="49">
        <f>$D10*actinide_evolution!K11</f>
        <v>4.472579120888789E-06</v>
      </c>
      <c r="O10" s="49">
        <f>$D10*actinide_evolution!L11</f>
        <v>4.491834758773863E-06</v>
      </c>
      <c r="P10" s="49">
        <f>$D10*actinide_evolution!M11</f>
        <v>4.491834758773875E-06</v>
      </c>
      <c r="Q10" s="49">
        <f>$D10*actinide_evolution!N11</f>
        <v>4.491834758773876E-06</v>
      </c>
      <c r="R10" s="49">
        <f>$D10*actinide_evolution!O11</f>
        <v>4.491834758773876E-06</v>
      </c>
      <c r="S10" s="49">
        <f>$D10*actinide_evolution!P11</f>
        <v>4.491834758773876E-06</v>
      </c>
      <c r="T10" s="49">
        <f>$D10*actinide_evolution!Q11</f>
        <v>4.491834758773876E-06</v>
      </c>
      <c r="U10" s="49">
        <f>$D10*actinide_evolution!R11</f>
        <v>4.491834758773876E-06</v>
      </c>
      <c r="V10" s="49">
        <f>$D10*actinide_evolution!S11</f>
        <v>4.491834758773876E-06</v>
      </c>
      <c r="W10" s="49">
        <f>$D10*actinide_evolution!T11</f>
        <v>4.491834758773877E-06</v>
      </c>
      <c r="X10" s="49">
        <f>$D10*actinide_evolution!U11</f>
        <v>4.491834758773878E-06</v>
      </c>
      <c r="Y10" s="49">
        <f>$D10*actinide_evolution!V11</f>
        <v>4.491834758773879E-06</v>
      </c>
      <c r="Z10" s="49">
        <f>$D10*actinide_evolution!W11</f>
        <v>4.491834758773882E-06</v>
      </c>
      <c r="AA10" s="49">
        <f>$D10*actinide_evolution!X11</f>
        <v>4.491834758773886E-06</v>
      </c>
      <c r="AB10" s="49">
        <f>$D10*actinide_evolution!Y11</f>
        <v>4.49183475877389E-06</v>
      </c>
      <c r="AC10" s="49">
        <f>$D10*actinide_evolution!Z11</f>
        <v>4.491834758773902E-06</v>
      </c>
      <c r="AD10" s="49">
        <f>$D10*actinide_evolution!AA11</f>
        <v>4.491834758773915E-06</v>
      </c>
      <c r="AE10" s="49">
        <f>$D10*actinide_evolution!AB11</f>
        <v>4.487740105393105E-06</v>
      </c>
      <c r="AF10" s="49">
        <f>$D10*actinide_evolution!AC11</f>
        <v>4.479550798631463E-06</v>
      </c>
      <c r="AG10" s="50">
        <f>$D10*actinide_evolution!AD11</f>
        <v>4.471361491869808E-06</v>
      </c>
    </row>
    <row r="11" spans="2:33" ht="12">
      <c r="B11" s="40">
        <v>7</v>
      </c>
      <c r="C11" s="7" t="s">
        <v>33</v>
      </c>
      <c r="D11" s="8">
        <v>4.9297</v>
      </c>
      <c r="E11" s="20"/>
      <c r="F11" s="20"/>
      <c r="G11" s="40" t="s">
        <v>33</v>
      </c>
      <c r="H11" s="49">
        <f>$D11*actinide_evolution!E12</f>
        <v>6580.5875140683875</v>
      </c>
      <c r="I11" s="49">
        <f>$D11*actinide_evolution!F12</f>
        <v>6587.916110518887</v>
      </c>
      <c r="J11" s="49">
        <f>$D11*actinide_evolution!G12</f>
        <v>6591.538068306933</v>
      </c>
      <c r="K11" s="49">
        <f>$D11*actinide_evolution!H12</f>
        <v>6614.599928703453</v>
      </c>
      <c r="L11" s="49">
        <f>$D11*actinide_evolution!I12</f>
        <v>6651.179043214138</v>
      </c>
      <c r="M11" s="49">
        <f>$D11*actinide_evolution!J12</f>
        <v>6733.40906186279</v>
      </c>
      <c r="N11" s="49">
        <f>$D11*actinide_evolution!K12</f>
        <v>6993.28486324575</v>
      </c>
      <c r="O11" s="49">
        <f>$D11*actinide_evolution!L12</f>
        <v>7419.380736727803</v>
      </c>
      <c r="P11" s="49">
        <f>$D11*actinide_evolution!M12</f>
        <v>8172.708999748145</v>
      </c>
      <c r="Q11" s="49">
        <f>$D11*actinide_evolution!N12</f>
        <v>9715.453558399546</v>
      </c>
      <c r="R11" s="49">
        <f>$D11*actinide_evolution!O12</f>
        <v>10864.998534561038</v>
      </c>
      <c r="S11" s="49">
        <f>$D11*actinide_evolution!P12</f>
        <v>10992.968465790955</v>
      </c>
      <c r="T11" s="49">
        <f>$D11*actinide_evolution!Q12</f>
        <v>8841.59691092303</v>
      </c>
      <c r="U11" s="49">
        <f>$D11*actinide_evolution!R12</f>
        <v>5762.942632087813</v>
      </c>
      <c r="V11" s="49">
        <f>$D11*actinide_evolution!S12</f>
        <v>2557.7218537303397</v>
      </c>
      <c r="W11" s="49">
        <f>$D11*actinide_evolution!T12</f>
        <v>243.2050512663635</v>
      </c>
      <c r="X11" s="49">
        <f>$D11*actinide_evolution!U12</f>
        <v>40.40332341896764</v>
      </c>
      <c r="Y11" s="49">
        <f>$D11*actinide_evolution!V12</f>
        <v>58.26364750012293</v>
      </c>
      <c r="Z11" s="49">
        <f>$D11*actinide_evolution!W12</f>
        <v>77.82357290188138</v>
      </c>
      <c r="AA11" s="49">
        <f>$D11*actinide_evolution!X12</f>
        <v>73.87584649550992</v>
      </c>
      <c r="AB11" s="49">
        <f>$D11*actinide_evolution!Y12</f>
        <v>54.07320127851391</v>
      </c>
      <c r="AC11" s="49">
        <f>$D11*actinide_evolution!Z12</f>
        <v>19.143165067468246</v>
      </c>
      <c r="AD11" s="49">
        <f>$D11*actinide_evolution!AA12</f>
        <v>3.790459789260405</v>
      </c>
      <c r="AE11" s="49">
        <f>$D11*actinide_evolution!AB12</f>
        <v>0.14859281013205627</v>
      </c>
      <c r="AF11" s="49">
        <f>$D11*actinide_evolution!AC12</f>
        <v>9.585480143845976E-06</v>
      </c>
      <c r="AG11" s="50">
        <f>$D11*actinide_evolution!AD12</f>
        <v>2.1978036647124055E-12</v>
      </c>
    </row>
    <row r="12" spans="2:33" ht="12">
      <c r="B12" s="40">
        <v>8</v>
      </c>
      <c r="C12" s="7" t="s">
        <v>37</v>
      </c>
      <c r="D12" s="8">
        <v>1322.1</v>
      </c>
      <c r="E12" s="20"/>
      <c r="F12" s="20"/>
      <c r="G12" s="40" t="s">
        <v>37</v>
      </c>
      <c r="H12" s="49">
        <f>$D12*actinide_evolution!E13</f>
        <v>24278832.8620577</v>
      </c>
      <c r="I12" s="49">
        <f>$D12*actinide_evolution!F13</f>
        <v>24718399.484370146</v>
      </c>
      <c r="J12" s="49">
        <f>$D12*actinide_evolution!G13</f>
        <v>25131261.0588892</v>
      </c>
      <c r="K12" s="49">
        <f>$D12*actinide_evolution!H13</f>
        <v>26247162.872760404</v>
      </c>
      <c r="L12" s="49">
        <f>$D12*actinide_evolution!I13</f>
        <v>27736015.18694581</v>
      </c>
      <c r="M12" s="49">
        <f>$D12*actinide_evolution!J13</f>
        <v>29660249.946003642</v>
      </c>
      <c r="N12" s="49">
        <f>$D12*actinide_evolution!K13</f>
        <v>31129536.505339514</v>
      </c>
      <c r="O12" s="49">
        <f>$D12*actinide_evolution!L13</f>
        <v>29515667.431486767</v>
      </c>
      <c r="P12" s="49">
        <f>$D12*actinide_evolution!M13</f>
        <v>25214670.52256882</v>
      </c>
      <c r="Q12" s="49">
        <f>$D12*actinide_evolution!N13</f>
        <v>15587196.985338781</v>
      </c>
      <c r="R12" s="49">
        <f>$D12*actinide_evolution!O13</f>
        <v>6992344.172431757</v>
      </c>
      <c r="S12" s="49">
        <f>$D12*actinide_evolution!P13</f>
        <v>1409516.3368263056</v>
      </c>
      <c r="T12" s="49">
        <f>$D12*actinide_evolution!Q13</f>
        <v>15306.069551191305</v>
      </c>
      <c r="U12" s="49">
        <f>$D12*actinide_evolution!R13</f>
        <v>4105.098692584614</v>
      </c>
      <c r="V12" s="49">
        <f>$D12*actinide_evolution!S13</f>
        <v>4798.511405892111</v>
      </c>
      <c r="W12" s="49">
        <f>$D12*actinide_evolution!T13</f>
        <v>7247.504556492098</v>
      </c>
      <c r="X12" s="49">
        <f>$D12*actinide_evolution!U13</f>
        <v>10816.943015789378</v>
      </c>
      <c r="Y12" s="49">
        <f>$D12*actinide_evolution!V13</f>
        <v>16390.7014834699</v>
      </c>
      <c r="Z12" s="49">
        <f>$D12*actinide_evolution!W13</f>
        <v>21314.96290369122</v>
      </c>
      <c r="AA12" s="49">
        <f>$D12*actinide_evolution!X13</f>
        <v>20110.7355084963</v>
      </c>
      <c r="AB12" s="49">
        <f>$D12*actinide_evolution!Y13</f>
        <v>14708.309523975804</v>
      </c>
      <c r="AC12" s="49">
        <f>$D12*actinide_evolution!Z13</f>
        <v>5206.06314581152</v>
      </c>
      <c r="AD12" s="49">
        <f>$D12*actinide_evolution!AA13</f>
        <v>1030.974923048918</v>
      </c>
      <c r="AE12" s="49">
        <f>$D12*actinide_evolution!AB13</f>
        <v>40.419980432893226</v>
      </c>
      <c r="AF12" s="49">
        <f>$D12*actinide_evolution!AC13</f>
        <v>0.002607434285595115</v>
      </c>
      <c r="AG12" s="50">
        <f>$D12*actinide_evolution!AD13</f>
        <v>2.415001050738568E-10</v>
      </c>
    </row>
    <row r="13" spans="2:33" ht="12">
      <c r="B13" s="40">
        <v>9</v>
      </c>
      <c r="C13" s="7" t="s">
        <v>35</v>
      </c>
      <c r="D13" s="8">
        <v>411.26</v>
      </c>
      <c r="E13" s="20"/>
      <c r="F13" s="20"/>
      <c r="G13" s="40" t="s">
        <v>35</v>
      </c>
      <c r="H13" s="49">
        <f>$D13*actinide_evolution!E14</f>
        <v>10447731.292</v>
      </c>
      <c r="I13" s="49">
        <f>$D13*actinide_evolution!F14</f>
        <v>10432516.546332955</v>
      </c>
      <c r="J13" s="49">
        <f>$D13*actinide_evolution!G14</f>
        <v>10414258.474983018</v>
      </c>
      <c r="K13" s="49">
        <f>$D13*actinide_evolution!H14</f>
        <v>10365570.887023559</v>
      </c>
      <c r="L13" s="49">
        <f>$D13*actinide_evolution!I14</f>
        <v>10283410.404533956</v>
      </c>
      <c r="M13" s="49">
        <f>$D13*actinide_evolution!J14</f>
        <v>10119089.230640039</v>
      </c>
      <c r="N13" s="49">
        <f>$D13*actinide_evolution!K14</f>
        <v>9644383.917516472</v>
      </c>
      <c r="O13" s="49">
        <f>$D13*actinide_evolution!L14</f>
        <v>8901896.149018025</v>
      </c>
      <c r="P13" s="49">
        <f>$D13*actinide_evolution!M14</f>
        <v>7581241.206010298</v>
      </c>
      <c r="Q13" s="49">
        <f>$D13*actinide_evolution!N14</f>
        <v>4687364.534266953</v>
      </c>
      <c r="R13" s="49">
        <f>$D13*actinide_evolution!O14</f>
        <v>2102960.0187671976</v>
      </c>
      <c r="S13" s="49">
        <f>$D13*actinide_evolution!P14</f>
        <v>423845.90716458915</v>
      </c>
      <c r="T13" s="49">
        <f>$D13*actinide_evolution!Q14</f>
        <v>4642.74657199728</v>
      </c>
      <c r="U13" s="49">
        <f>$D13*actinide_evolution!R14</f>
        <v>1277.298761592384</v>
      </c>
      <c r="V13" s="49">
        <f>$D13*actinide_evolution!S14</f>
        <v>1493.165595249801</v>
      </c>
      <c r="W13" s="49">
        <f>$D13*actinide_evolution!T14</f>
        <v>2254.5278913537495</v>
      </c>
      <c r="X13" s="49">
        <f>$D13*actinide_evolution!U14</f>
        <v>3364.8578669763197</v>
      </c>
      <c r="Y13" s="49">
        <f>$D13*actinide_evolution!V14</f>
        <v>5098.585501922571</v>
      </c>
      <c r="Z13" s="49">
        <f>$D13*actinide_evolution!W14</f>
        <v>6630.35446923232</v>
      </c>
      <c r="AA13" s="49">
        <f>$D13*actinide_evolution!X14</f>
        <v>6255.760596947423</v>
      </c>
      <c r="AB13" s="49">
        <f>$D13*actinide_evolution!Y14</f>
        <v>4575.251020974427</v>
      </c>
      <c r="AC13" s="49">
        <f>$D13*actinide_evolution!Z14</f>
        <v>1619.427826447656</v>
      </c>
      <c r="AD13" s="49">
        <f>$D13*actinide_evolution!AA14</f>
        <v>320.7009657764905</v>
      </c>
      <c r="AE13" s="49">
        <f>$D13*actinide_evolution!AB14</f>
        <v>12.573270670018658</v>
      </c>
      <c r="AF13" s="49">
        <f>$D13*actinide_evolution!AC14</f>
        <v>0.0008110834462550844</v>
      </c>
      <c r="AG13" s="50">
        <f>$D13*actinide_evolution!AD14</f>
        <v>7.51224061888471E-11</v>
      </c>
    </row>
    <row r="14" spans="2:33" ht="12">
      <c r="B14" s="40">
        <v>10</v>
      </c>
      <c r="C14" s="7" t="s">
        <v>39</v>
      </c>
      <c r="D14" s="8">
        <v>632.91</v>
      </c>
      <c r="E14" s="20"/>
      <c r="F14" s="20"/>
      <c r="G14" s="40" t="s">
        <v>39</v>
      </c>
      <c r="H14" s="49">
        <f>$D14*actinide_evolution!E15</f>
        <v>1816.5554974216575</v>
      </c>
      <c r="I14" s="49">
        <f>$D14*actinide_evolution!F15</f>
        <v>1830.926485304721</v>
      </c>
      <c r="J14" s="49">
        <f>$D14*actinide_evolution!G15</f>
        <v>1830.9326055128772</v>
      </c>
      <c r="K14" s="49">
        <f>$D14*actinide_evolution!H15</f>
        <v>1830.9420597566964</v>
      </c>
      <c r="L14" s="49">
        <f>$D14*actinide_evolution!I15</f>
        <v>1830.9606262463224</v>
      </c>
      <c r="M14" s="49">
        <f>$D14*actinide_evolution!J15</f>
        <v>1830.9980965558739</v>
      </c>
      <c r="N14" s="49">
        <f>$D14*actinide_evolution!K15</f>
        <v>1831.112951187703</v>
      </c>
      <c r="O14" s="49">
        <f>$D14*actinide_evolution!L15</f>
        <v>1831.3127918225975</v>
      </c>
      <c r="P14" s="49">
        <f>$D14*actinide_evolution!M15</f>
        <v>1831.7431260534963</v>
      </c>
      <c r="Q14" s="49">
        <f>$D14*actinide_evolution!N15</f>
        <v>1833.0184300292233</v>
      </c>
      <c r="R14" s="49">
        <f>$D14*actinide_evolution!O15</f>
        <v>1836.1033093321662</v>
      </c>
      <c r="S14" s="49">
        <f>$D14*actinide_evolution!P15</f>
        <v>1844.797347860251</v>
      </c>
      <c r="T14" s="49">
        <f>$D14*actinide_evolution!Q15</f>
        <v>1890.8447004016375</v>
      </c>
      <c r="U14" s="49">
        <f>$D14*actinide_evolution!R15</f>
        <v>2014.5988005292804</v>
      </c>
      <c r="V14" s="49">
        <f>$D14*actinide_evolution!S15</f>
        <v>2360.291160726071</v>
      </c>
      <c r="W14" s="49">
        <f>$D14*actinide_evolution!T15</f>
        <v>3552.4579984258244</v>
      </c>
      <c r="X14" s="49">
        <f>$D14*actinide_evolution!U15</f>
        <v>5285.454024684128</v>
      </c>
      <c r="Y14" s="49">
        <f>$D14*actinide_evolution!V15</f>
        <v>7989.77582481181</v>
      </c>
      <c r="Z14" s="49">
        <f>$D14*actinide_evolution!W15</f>
        <v>10377.166897616797</v>
      </c>
      <c r="AA14" s="49">
        <f>$D14*actinide_evolution!X15</f>
        <v>9787.576105506578</v>
      </c>
      <c r="AB14" s="49">
        <f>$D14*actinide_evolution!Y15</f>
        <v>7159.2221799320805</v>
      </c>
      <c r="AC14" s="49">
        <f>$D14*actinide_evolution!Z15</f>
        <v>2533.9728939692786</v>
      </c>
      <c r="AD14" s="49">
        <f>$D14*actinide_evolution!AA15</f>
        <v>501.7121116712843</v>
      </c>
      <c r="AE14" s="49">
        <f>$D14*actinide_evolution!AB15</f>
        <v>19.65825676338867</v>
      </c>
      <c r="AF14" s="49">
        <f>$D14*actinide_evolution!AC15</f>
        <v>0.0012690419422626174</v>
      </c>
      <c r="AG14" s="50">
        <f>$D14*actinide_evolution!AD15</f>
        <v>1.1748010513521923E-10</v>
      </c>
    </row>
    <row r="15" spans="2:33" ht="12">
      <c r="B15" s="40">
        <v>11</v>
      </c>
      <c r="C15" s="7" t="s">
        <v>43</v>
      </c>
      <c r="D15" s="8">
        <v>0</v>
      </c>
      <c r="E15" s="20"/>
      <c r="F15" s="20"/>
      <c r="G15" s="40" t="s">
        <v>43</v>
      </c>
      <c r="H15" s="49">
        <f>$D15*actinide_evolution!E16</f>
        <v>0</v>
      </c>
      <c r="I15" s="49">
        <f>$D15*actinide_evolution!F16</f>
        <v>0</v>
      </c>
      <c r="J15" s="49">
        <f>$D15*actinide_evolution!G16</f>
        <v>0</v>
      </c>
      <c r="K15" s="49">
        <f>$D15*actinide_evolution!H16</f>
        <v>0</v>
      </c>
      <c r="L15" s="49">
        <f>$D15*actinide_evolution!I16</f>
        <v>0</v>
      </c>
      <c r="M15" s="49">
        <f>$D15*actinide_evolution!J16</f>
        <v>0</v>
      </c>
      <c r="N15" s="49">
        <f>$D15*actinide_evolution!K16</f>
        <v>0</v>
      </c>
      <c r="O15" s="49">
        <f>$D15*actinide_evolution!L16</f>
        <v>0</v>
      </c>
      <c r="P15" s="49">
        <f>$D15*actinide_evolution!M16</f>
        <v>0</v>
      </c>
      <c r="Q15" s="49">
        <f>$D15*actinide_evolution!N16</f>
        <v>0</v>
      </c>
      <c r="R15" s="49">
        <f>$D15*actinide_evolution!O16</f>
        <v>0</v>
      </c>
      <c r="S15" s="49">
        <f>$D15*actinide_evolution!P16</f>
        <v>0</v>
      </c>
      <c r="T15" s="49">
        <f>$D15*actinide_evolution!Q16</f>
        <v>0</v>
      </c>
      <c r="U15" s="49">
        <f>$D15*actinide_evolution!R16</f>
        <v>0</v>
      </c>
      <c r="V15" s="49">
        <f>$D15*actinide_evolution!S16</f>
        <v>0</v>
      </c>
      <c r="W15" s="49">
        <f>$D15*actinide_evolution!T16</f>
        <v>0</v>
      </c>
      <c r="X15" s="49">
        <f>$D15*actinide_evolution!U16</f>
        <v>0</v>
      </c>
      <c r="Y15" s="49">
        <f>$D15*actinide_evolution!V16</f>
        <v>0</v>
      </c>
      <c r="Z15" s="49">
        <f>$D15*actinide_evolution!W16</f>
        <v>0</v>
      </c>
      <c r="AA15" s="49">
        <f>$D15*actinide_evolution!X16</f>
        <v>0</v>
      </c>
      <c r="AB15" s="49">
        <f>$D15*actinide_evolution!Y16</f>
        <v>0</v>
      </c>
      <c r="AC15" s="49">
        <f>$D15*actinide_evolution!Z16</f>
        <v>0</v>
      </c>
      <c r="AD15" s="49">
        <f>$D15*actinide_evolution!AA16</f>
        <v>0</v>
      </c>
      <c r="AE15" s="49">
        <f>$D15*actinide_evolution!AB16</f>
        <v>0</v>
      </c>
      <c r="AF15" s="49">
        <f>$D15*actinide_evolution!AC16</f>
        <v>0</v>
      </c>
      <c r="AG15" s="50">
        <f>$D15*actinide_evolution!AD16</f>
        <v>0</v>
      </c>
    </row>
    <row r="16" spans="2:33" ht="12">
      <c r="B16" s="40">
        <v>12</v>
      </c>
      <c r="C16" s="7" t="s">
        <v>47</v>
      </c>
      <c r="D16" s="8">
        <v>1.5942E-06</v>
      </c>
      <c r="E16" s="20"/>
      <c r="F16" s="20"/>
      <c r="G16" s="40" t="s">
        <v>47</v>
      </c>
      <c r="H16" s="49">
        <f>$D16*actinide_evolution!E17</f>
        <v>0.006150525628892272</v>
      </c>
      <c r="I16" s="49">
        <f>$D16*actinide_evolution!F17</f>
        <v>0.00769765897072039</v>
      </c>
      <c r="J16" s="49">
        <f>$D16*actinide_evolution!G17</f>
        <v>0.00769765897072039</v>
      </c>
      <c r="K16" s="49">
        <f>$D16*actinide_evolution!H17</f>
        <v>0.007694041649775485</v>
      </c>
      <c r="L16" s="49">
        <f>$D16*actinide_evolution!I17</f>
        <v>0.00769042432883061</v>
      </c>
      <c r="M16" s="49">
        <f>$D16*actinide_evolution!J17</f>
        <v>0.007683189686940824</v>
      </c>
      <c r="N16" s="49">
        <f>$D16*actinide_evolution!K17</f>
        <v>0.007661485761271507</v>
      </c>
      <c r="O16" s="49">
        <f>$D16*actinide_evolution!L17</f>
        <v>0.0076253125518226175</v>
      </c>
      <c r="P16" s="49">
        <f>$D16*actinide_evolution!M17</f>
        <v>0.007552966132924877</v>
      </c>
      <c r="Q16" s="49">
        <f>$D16*actinide_evolution!N17</f>
        <v>0.007343161518121405</v>
      </c>
      <c r="R16" s="49">
        <f>$D16*actinide_evolution!O17</f>
        <v>0.007003133349301982</v>
      </c>
      <c r="S16" s="49">
        <f>$D16*actinide_evolution!P17</f>
        <v>0.006373719504891594</v>
      </c>
      <c r="T16" s="49">
        <f>$D16*actinide_evolution!Q17</f>
        <v>0.004800184893865561</v>
      </c>
      <c r="U16" s="49">
        <f>$D16*actinide_evolution!R17</f>
        <v>0.002993694813988806</v>
      </c>
      <c r="V16" s="49">
        <f>$D16*actinide_evolution!S17</f>
        <v>0.0011640538800647647</v>
      </c>
      <c r="W16" s="49">
        <f>$D16*actinide_evolution!T17</f>
        <v>6.84758854867184E-05</v>
      </c>
      <c r="X16" s="49">
        <f>$D16*actinide_evolution!U17</f>
        <v>6.087951150245472E-07</v>
      </c>
      <c r="Y16" s="49">
        <f>$D16*actinide_evolution!V17</f>
        <v>4.8182714985900066E-11</v>
      </c>
      <c r="Z16" s="49">
        <f>$D16*actinide_evolution!W17</f>
        <v>2.3841762347752804E-23</v>
      </c>
      <c r="AA16" s="49">
        <f>$D16*actinide_evolution!X17</f>
        <v>5.92219314548883E-44</v>
      </c>
      <c r="AB16" s="49">
        <f>$D16*actinide_evolution!Y17</f>
        <v>0</v>
      </c>
      <c r="AC16" s="49">
        <f>$D16*actinide_evolution!Z17</f>
        <v>0</v>
      </c>
      <c r="AD16" s="49">
        <f>$D16*actinide_evolution!AA17</f>
        <v>0</v>
      </c>
      <c r="AE16" s="49">
        <f>$D16*actinide_evolution!AB17</f>
        <v>0</v>
      </c>
      <c r="AF16" s="49">
        <f>$D16*actinide_evolution!AC17</f>
        <v>0</v>
      </c>
      <c r="AG16" s="50">
        <f>$D16*actinide_evolution!AD17</f>
        <v>0</v>
      </c>
    </row>
    <row r="17" spans="2:33" ht="12">
      <c r="B17" s="40">
        <v>13</v>
      </c>
      <c r="C17" s="7" t="s">
        <v>58</v>
      </c>
      <c r="D17" s="8">
        <v>0.51098</v>
      </c>
      <c r="E17" s="20"/>
      <c r="F17" s="20"/>
      <c r="G17" s="40" t="s">
        <v>58</v>
      </c>
      <c r="H17" s="49">
        <f>$D17*actinide_evolution!E18</f>
        <v>1220.0776765555956</v>
      </c>
      <c r="I17" s="49">
        <f>$D17*actinide_evolution!F18</f>
        <v>1220.0802647469645</v>
      </c>
      <c r="J17" s="49">
        <f>$D17*actinide_evolution!G18</f>
        <v>1219.6858223858446</v>
      </c>
      <c r="K17" s="49">
        <f>$D17*actinide_evolution!H18</f>
        <v>1219.2965500549599</v>
      </c>
      <c r="L17" s="49">
        <f>$D17*actinide_evolution!I18</f>
        <v>1218.5154144793112</v>
      </c>
      <c r="M17" s="49">
        <f>$D17*actinide_evolution!J18</f>
        <v>1216.5560755680215</v>
      </c>
      <c r="N17" s="49">
        <f>$D17*actinide_evolution!K18</f>
        <v>1211.4719402540838</v>
      </c>
      <c r="O17" s="49">
        <f>$D17*actinide_evolution!L18</f>
        <v>1202.4681742422545</v>
      </c>
      <c r="P17" s="49">
        <f>$D17*actinide_evolution!M18</f>
        <v>1185.2518918876854</v>
      </c>
      <c r="Q17" s="49">
        <f>$D17*actinide_evolution!N18</f>
        <v>1135.169209157011</v>
      </c>
      <c r="R17" s="49">
        <f>$D17*actinide_evolution!O18</f>
        <v>1056.1268248798626</v>
      </c>
      <c r="S17" s="49">
        <f>$D17*actinide_evolution!P18</f>
        <v>914.474621318134</v>
      </c>
      <c r="T17" s="49">
        <f>$D17*actinide_evolution!Q18</f>
        <v>595.5449220441374</v>
      </c>
      <c r="U17" s="49">
        <f>$D17*actinide_evolution!R18</f>
        <v>295.3233463525369</v>
      </c>
      <c r="V17" s="49">
        <f>$D17*actinide_evolution!S18</f>
        <v>81.43796652012897</v>
      </c>
      <c r="W17" s="49">
        <f>$D17*actinide_evolution!T18</f>
        <v>17.097795644327157</v>
      </c>
      <c r="X17" s="49">
        <f>$D17*actinide_evolution!U18</f>
        <v>14.860972379661865</v>
      </c>
      <c r="Y17" s="49">
        <f>$D17*actinide_evolution!V18</f>
        <v>12.342567484676126</v>
      </c>
      <c r="Z17" s="49">
        <f>$D17*actinide_evolution!W18</f>
        <v>7.0729483132148125</v>
      </c>
      <c r="AA17" s="49">
        <f>$D17*actinide_evolution!X18</f>
        <v>2.803256382594038</v>
      </c>
      <c r="AB17" s="49">
        <f>$D17*actinide_evolution!Y18</f>
        <v>0.4508936323191248</v>
      </c>
      <c r="AC17" s="49">
        <f>$D17*actinide_evolution!Z18</f>
        <v>0.01689419702031265</v>
      </c>
      <c r="AD17" s="49">
        <f>$D17*actinide_evolution!AA18</f>
        <v>0.015219202822752303</v>
      </c>
      <c r="AE17" s="49">
        <f>$D17*actinide_evolution!AB18</f>
        <v>0.015195614749687144</v>
      </c>
      <c r="AF17" s="49">
        <f>$D17*actinide_evolution!AC18</f>
        <v>0.015125312748878017</v>
      </c>
      <c r="AG17" s="50">
        <f>$D17*actinide_evolution!AD18</f>
        <v>0.015008144006663393</v>
      </c>
    </row>
    <row r="18" spans="2:33" ht="12">
      <c r="B18" s="40">
        <v>14</v>
      </c>
      <c r="C18" s="7" t="s">
        <v>64</v>
      </c>
      <c r="D18" s="8">
        <v>0.79366</v>
      </c>
      <c r="E18" s="20"/>
      <c r="F18" s="20"/>
      <c r="G18" s="40" t="s">
        <v>64</v>
      </c>
      <c r="H18" s="49">
        <f>$D18*actinide_evolution!E19</f>
        <v>58472.424301076324</v>
      </c>
      <c r="I18" s="49">
        <f>$D18*actinide_evolution!F19</f>
        <v>60898.04803556681</v>
      </c>
      <c r="J18" s="49">
        <f>$D18*actinide_evolution!G19</f>
        <v>61521.41417424439</v>
      </c>
      <c r="K18" s="49">
        <f>$D18*actinide_evolution!H19</f>
        <v>62101.33758531113</v>
      </c>
      <c r="L18" s="49">
        <f>$D18*actinide_evolution!I19</f>
        <v>62730.103057132095</v>
      </c>
      <c r="M18" s="49">
        <f>$D18*actinide_evolution!J19</f>
        <v>63741.85750785017</v>
      </c>
      <c r="N18" s="49">
        <f>$D18*actinide_evolution!K19</f>
        <v>64815.15258602457</v>
      </c>
      <c r="O18" s="49">
        <f>$D18*actinide_evolution!L19</f>
        <v>62050.89328225783</v>
      </c>
      <c r="P18" s="49">
        <f>$D18*actinide_evolution!M19</f>
        <v>49091.68006555473</v>
      </c>
      <c r="Q18" s="49">
        <f>$D18*actinide_evolution!N19</f>
        <v>15578.749127069716</v>
      </c>
      <c r="R18" s="49">
        <f>$D18*actinide_evolution!O19</f>
        <v>1543.950510294259</v>
      </c>
      <c r="S18" s="49">
        <f>$D18*actinide_evolution!P19</f>
        <v>20.668338115538305</v>
      </c>
      <c r="T18" s="49">
        <f>$D18*actinide_evolution!Q19</f>
        <v>20.63615588254838</v>
      </c>
      <c r="U18" s="49">
        <f>$D18*actinide_evolution!R19</f>
        <v>34.52009396462468</v>
      </c>
      <c r="V18" s="49">
        <f>$D18*actinide_evolution!S19</f>
        <v>61.23418697383235</v>
      </c>
      <c r="W18" s="49">
        <f>$D18*actinide_evolution!T19</f>
        <v>128.47933723908582</v>
      </c>
      <c r="X18" s="49">
        <f>$D18*actinide_evolution!U19</f>
        <v>187.62744290009795</v>
      </c>
      <c r="Y18" s="49">
        <f>$D18*actinide_evolution!V19</f>
        <v>214.0810535666316</v>
      </c>
      <c r="Z18" s="49">
        <f>$D18*actinide_evolution!W19</f>
        <v>122.09182462578927</v>
      </c>
      <c r="AA18" s="49">
        <f>$D18*actinide_evolution!X19</f>
        <v>31.14847599808997</v>
      </c>
      <c r="AB18" s="49">
        <f>$D18*actinide_evolution!Y19</f>
        <v>1.9124082839984562</v>
      </c>
      <c r="AC18" s="49">
        <f>$D18*actinide_evolution!Z19</f>
        <v>0.004953964728383339</v>
      </c>
      <c r="AD18" s="49">
        <f>$D18*actinide_evolution!AA19</f>
        <v>0.0041389791393573695</v>
      </c>
      <c r="AE18" s="49">
        <f>$D18*actinide_evolution!AB19</f>
        <v>0.004132386082178118</v>
      </c>
      <c r="AF18" s="49">
        <f>$D18*actinide_evolution!AC19</f>
        <v>0.004113286705141344</v>
      </c>
      <c r="AG18" s="50">
        <f>$D18*actinide_evolution!AD19</f>
        <v>0.004081429283019747</v>
      </c>
    </row>
    <row r="19" spans="2:33" ht="12">
      <c r="B19" s="40">
        <v>15</v>
      </c>
      <c r="C19" s="7" t="s">
        <v>66</v>
      </c>
      <c r="D19" s="8">
        <v>770.69</v>
      </c>
      <c r="E19" s="20"/>
      <c r="F19" s="20"/>
      <c r="G19" s="40" t="s">
        <v>66</v>
      </c>
      <c r="H19" s="49">
        <f>$D19*actinide_evolution!E20</f>
        <v>27094.315985883746</v>
      </c>
      <c r="I19" s="49">
        <f>$D19*actinide_evolution!F20</f>
        <v>27094.315986731446</v>
      </c>
      <c r="J19" s="49">
        <f>$D19*actinide_evolution!G20</f>
        <v>27094.3159875786</v>
      </c>
      <c r="K19" s="49">
        <f>$D19*actinide_evolution!H20</f>
        <v>27094.31599012228</v>
      </c>
      <c r="L19" s="49">
        <f>$D19*actinide_evolution!I20</f>
        <v>27094.315994360877</v>
      </c>
      <c r="M19" s="49">
        <f>$D19*actinide_evolution!J20</f>
        <v>27094.316002832726</v>
      </c>
      <c r="N19" s="49">
        <f>$D19*actinide_evolution!K20</f>
        <v>27094.31602827182</v>
      </c>
      <c r="O19" s="49">
        <f>$D19*actinide_evolution!L20</f>
        <v>27087.472343451875</v>
      </c>
      <c r="P19" s="49">
        <f>$D19*actinide_evolution!M20</f>
        <v>27087.47242821715</v>
      </c>
      <c r="Q19" s="49">
        <f>$D19*actinide_evolution!N20</f>
        <v>27066.941501101795</v>
      </c>
      <c r="R19" s="49">
        <f>$D19*actinide_evolution!O20</f>
        <v>27046.410743600696</v>
      </c>
      <c r="S19" s="49">
        <f>$D19*actinide_evolution!P20</f>
        <v>26991.661775179615</v>
      </c>
      <c r="T19" s="49">
        <f>$D19*actinide_evolution!Q20</f>
        <v>26847.946065351938</v>
      </c>
      <c r="U19" s="49">
        <f>$D19*actinide_evolution!R20</f>
        <v>26594.73252048298</v>
      </c>
      <c r="V19" s="49">
        <f>$D19*actinide_evolution!S20</f>
        <v>26108.83738291131</v>
      </c>
      <c r="W19" s="49">
        <f>$D19*actinide_evolution!T20</f>
        <v>24692.22978374512</v>
      </c>
      <c r="X19" s="49">
        <f>$D19*actinide_evolution!U20</f>
        <v>22502.39040093805</v>
      </c>
      <c r="Y19" s="49">
        <f>$D19*actinide_evolution!V20</f>
        <v>18691.144071185063</v>
      </c>
      <c r="Z19" s="49">
        <f>$D19*actinide_evolution!W20</f>
        <v>10715.955862124163</v>
      </c>
      <c r="AA19" s="49">
        <f>$D19*actinide_evolution!X20</f>
        <v>4245.47139029237</v>
      </c>
      <c r="AB19" s="49">
        <f>$D19*actinide_evolution!Y20</f>
        <v>683.0533426335455</v>
      </c>
      <c r="AC19" s="49">
        <f>$D19*actinide_evolution!Z20</f>
        <v>25.880555131988856</v>
      </c>
      <c r="AD19" s="49">
        <f>$D19*actinide_evolution!AA20</f>
        <v>23.33788865042123</v>
      </c>
      <c r="AE19" s="49">
        <f>$D19*actinide_evolution!AB20</f>
        <v>23.302310640417264</v>
      </c>
      <c r="AF19" s="49">
        <f>$D19*actinide_evolution!AC20</f>
        <v>23.194602749471123</v>
      </c>
      <c r="AG19" s="50">
        <f>$D19*actinide_evolution!AD20</f>
        <v>23.01788055588102</v>
      </c>
    </row>
    <row r="20" spans="2:33" ht="12">
      <c r="B20" s="40">
        <v>16</v>
      </c>
      <c r="C20" s="7" t="s">
        <v>68</v>
      </c>
      <c r="D20" s="8">
        <v>267.68</v>
      </c>
      <c r="E20" s="20"/>
      <c r="F20" s="20"/>
      <c r="G20" s="40" t="s">
        <v>68</v>
      </c>
      <c r="H20" s="49">
        <f>$D20*actinide_evolution!E21</f>
        <v>39021399.98360978</v>
      </c>
      <c r="I20" s="49">
        <f>$D20*actinide_evolution!F21</f>
        <v>38702509.501359984</v>
      </c>
      <c r="J20" s="49">
        <f>$D20*actinide_evolution!G21</f>
        <v>38406398.40359707</v>
      </c>
      <c r="K20" s="49">
        <f>$D20*actinide_evolution!H21</f>
        <v>37495284.44116667</v>
      </c>
      <c r="L20" s="49">
        <f>$D20*actinide_evolution!I21</f>
        <v>36060282.72788058</v>
      </c>
      <c r="M20" s="49">
        <f>$D20*actinide_evolution!J21</f>
        <v>33304164.489444993</v>
      </c>
      <c r="N20" s="49">
        <f>$D20*actinide_evolution!K21</f>
        <v>26288595.535914324</v>
      </c>
      <c r="O20" s="49">
        <f>$D20*actinide_evolution!L21</f>
        <v>17708190.739452563</v>
      </c>
      <c r="P20" s="49">
        <f>$D20*actinide_evolution!M21</f>
        <v>8039012.997599932</v>
      </c>
      <c r="Q20" s="49">
        <f>$D20*actinide_evolution!N21</f>
        <v>754272.7909926135</v>
      </c>
      <c r="R20" s="49">
        <f>$D20*actinide_evolution!O21</f>
        <v>17719.724099817344</v>
      </c>
      <c r="S20" s="49">
        <f>$D20*actinide_evolution!P21</f>
        <v>3883.8036989697853</v>
      </c>
      <c r="T20" s="49">
        <f>$D20*actinide_evolution!Q21</f>
        <v>6797.101651215419</v>
      </c>
      <c r="U20" s="49">
        <f>$D20*actinide_evolution!R21</f>
        <v>12581.615601902222</v>
      </c>
      <c r="V20" s="49">
        <f>$D20*actinide_evolution!S21</f>
        <v>23660.61602279003</v>
      </c>
      <c r="W20" s="49">
        <f>$D20*actinide_evolution!T21</f>
        <v>51551.88173930992</v>
      </c>
      <c r="X20" s="49">
        <f>$D20*actinide_evolution!U21</f>
        <v>76140.09444773172</v>
      </c>
      <c r="Y20" s="49">
        <f>$D20*actinide_evolution!V21</f>
        <v>87311.93344360689</v>
      </c>
      <c r="Z20" s="49">
        <f>$D20*actinide_evolution!W21</f>
        <v>49755.456284730804</v>
      </c>
      <c r="AA20" s="49">
        <f>$D20*actinide_evolution!X21</f>
        <v>12586.737735874769</v>
      </c>
      <c r="AB20" s="49">
        <f>$D20*actinide_evolution!Y21</f>
        <v>741.5695477854862</v>
      </c>
      <c r="AC20" s="49">
        <f>$D20*actinide_evolution!Z21</f>
        <v>0.15077312833139975</v>
      </c>
      <c r="AD20" s="49">
        <f>$D20*actinide_evolution!AA21</f>
        <v>1.0530180905797747E-07</v>
      </c>
      <c r="AE20" s="49">
        <f>$D20*actinide_evolution!AB21</f>
        <v>5.135115462353363E-20</v>
      </c>
      <c r="AF20" s="49">
        <f>$D20*actinide_evolution!AC21</f>
        <v>0</v>
      </c>
      <c r="AG20" s="50">
        <f>$D20*actinide_evolution!AD21</f>
        <v>0</v>
      </c>
    </row>
    <row r="21" spans="2:33" ht="12">
      <c r="B21" s="40">
        <v>17</v>
      </c>
      <c r="C21" s="7" t="s">
        <v>72</v>
      </c>
      <c r="D21" s="8">
        <v>927760</v>
      </c>
      <c r="E21" s="20"/>
      <c r="F21" s="20"/>
      <c r="G21" s="40" t="s">
        <v>72</v>
      </c>
      <c r="H21" s="49">
        <f>$D21*actinide_evolution!E22</f>
        <v>519.4894705719489</v>
      </c>
      <c r="I21" s="49">
        <f>$D21*actinide_evolution!F22</f>
        <v>558.7488912244396</v>
      </c>
      <c r="J21" s="49">
        <f>$D21*actinide_evolution!G22</f>
        <v>558.750494792481</v>
      </c>
      <c r="K21" s="49">
        <f>$D21*actinide_evolution!H22</f>
        <v>558.7553077182814</v>
      </c>
      <c r="L21" s="49">
        <f>$D21*actinide_evolution!I22</f>
        <v>558.7633282631798</v>
      </c>
      <c r="M21" s="49">
        <f>$D21*actinide_evolution!J22</f>
        <v>558.7793774217765</v>
      </c>
      <c r="N21" s="49">
        <f>$D21*actinide_evolution!K22</f>
        <v>558.8275504507387</v>
      </c>
      <c r="O21" s="49">
        <f>$D21*actinide_evolution!L22</f>
        <v>558.9079698838832</v>
      </c>
      <c r="P21" s="49">
        <f>$D21*actinide_evolution!M22</f>
        <v>559.0693529190324</v>
      </c>
      <c r="Q21" s="49">
        <f>$D21*actinide_evolution!N22</f>
        <v>559.5617745273553</v>
      </c>
      <c r="R21" s="49">
        <f>$D21*actinide_evolution!O22</f>
        <v>560.4209903923186</v>
      </c>
      <c r="S21" s="49">
        <f>$D21*actinide_evolution!P22</f>
        <v>562.367348869868</v>
      </c>
      <c r="T21" s="49">
        <f>$D21*actinide_evolution!Q22</f>
        <v>571.0408151926697</v>
      </c>
      <c r="U21" s="49">
        <f>$D21*actinide_evolution!R22</f>
        <v>597.4310044366968</v>
      </c>
      <c r="V21" s="49">
        <f>$D21*actinide_evolution!S22</f>
        <v>696.1912238720846</v>
      </c>
      <c r="W21" s="49">
        <f>$D21*actinide_evolution!T22</f>
        <v>1358.368038344671</v>
      </c>
      <c r="X21" s="49">
        <f>$D21*actinide_evolution!U22</f>
        <v>3111.9901809004305</v>
      </c>
      <c r="Y21" s="49">
        <f>$D21*actinide_evolution!V22</f>
        <v>7638.266717294364</v>
      </c>
      <c r="Z21" s="49">
        <f>$D21*actinide_evolution!W22</f>
        <v>18900.09855812339</v>
      </c>
      <c r="AA21" s="49">
        <f>$D21*actinide_evolution!X22</f>
        <v>26223.281224460236</v>
      </c>
      <c r="AB21" s="49">
        <f>$D21*actinide_evolution!Y22</f>
        <v>29207.32111524074</v>
      </c>
      <c r="AC21" s="49">
        <f>$D21*actinide_evolution!Z22</f>
        <v>28595.698852675036</v>
      </c>
      <c r="AD21" s="49">
        <f>$D21*actinide_evolution!AA22</f>
        <v>28568.487394380532</v>
      </c>
      <c r="AE21" s="49">
        <f>$D21*actinide_evolution!AB22</f>
        <v>28519.447488615642</v>
      </c>
      <c r="AF21" s="49">
        <f>$D21*actinide_evolution!AC22</f>
        <v>28389.788255653508</v>
      </c>
      <c r="AG21" s="50">
        <f>$D21*actinide_evolution!AD22</f>
        <v>28170.557016216844</v>
      </c>
    </row>
    <row r="22" spans="2:33" ht="12">
      <c r="B22" s="40">
        <v>18</v>
      </c>
      <c r="C22" s="7" t="s">
        <v>74</v>
      </c>
      <c r="D22" s="8">
        <v>195.42</v>
      </c>
      <c r="E22" s="20"/>
      <c r="F22" s="20"/>
      <c r="G22" s="40" t="s">
        <v>74</v>
      </c>
      <c r="H22" s="49">
        <f>$D22*actinide_evolution!E23</f>
        <v>2214.7071714932213</v>
      </c>
      <c r="I22" s="49">
        <f>$D22*actinide_evolution!F23</f>
        <v>2214.7926382797377</v>
      </c>
      <c r="J22" s="49">
        <f>$D22*actinide_evolution!G23</f>
        <v>2214.8781009814993</v>
      </c>
      <c r="K22" s="49">
        <f>$D22*actinide_evolution!H23</f>
        <v>2215.1350900096445</v>
      </c>
      <c r="L22" s="49">
        <f>$D22*actinide_evolution!I23</f>
        <v>2215.565643311113</v>
      </c>
      <c r="M22" s="49">
        <f>$D22*actinide_evolution!J23</f>
        <v>2216.4371034671653</v>
      </c>
      <c r="N22" s="49">
        <f>$D22*actinide_evolution!K23</f>
        <v>2218.836989596929</v>
      </c>
      <c r="O22" s="49">
        <f>$D22*actinide_evolution!L23</f>
        <v>2223.6934950035006</v>
      </c>
      <c r="P22" s="49">
        <f>$D22*actinide_evolution!M23</f>
        <v>2236.05465954439</v>
      </c>
      <c r="Q22" s="49">
        <f>$D22*actinide_evolution!N23</f>
        <v>2298.5786126827184</v>
      </c>
      <c r="R22" s="49">
        <f>$D22*actinide_evolution!O23</f>
        <v>2459.077500468834</v>
      </c>
      <c r="S22" s="49">
        <f>$D22*actinide_evolution!P23</f>
        <v>2951.1872502138967</v>
      </c>
      <c r="T22" s="49">
        <f>$D22*actinide_evolution!Q23</f>
        <v>5151.420131170926</v>
      </c>
      <c r="U22" s="49">
        <f>$D22*actinide_evolution!R23</f>
        <v>9451.038471498076</v>
      </c>
      <c r="V22" s="49">
        <f>$D22*actinide_evolution!S23</f>
        <v>17666.09244815131</v>
      </c>
      <c r="W22" s="49">
        <f>$D22*actinide_evolution!T23</f>
        <v>38338.60105652027</v>
      </c>
      <c r="X22" s="49">
        <f>$D22*actinide_evolution!U23</f>
        <v>56560.514116027945</v>
      </c>
      <c r="Y22" s="49">
        <f>$D22*actinide_evolution!V23</f>
        <v>64829.165880326414</v>
      </c>
      <c r="Z22" s="49">
        <f>$D22*actinide_evolution!W23</f>
        <v>36935.56466022994</v>
      </c>
      <c r="AA22" s="49">
        <f>$D22*actinide_evolution!X23</f>
        <v>9342.654303447882</v>
      </c>
      <c r="AB22" s="49">
        <f>$D22*actinide_evolution!Y23</f>
        <v>550.4450920897978</v>
      </c>
      <c r="AC22" s="49">
        <f>$D22*actinide_evolution!Z23</f>
        <v>0.11192134173499943</v>
      </c>
      <c r="AD22" s="49">
        <f>$D22*actinide_evolution!AA23</f>
        <v>7.815398242460884E-08</v>
      </c>
      <c r="AE22" s="49">
        <f>$D22*actinide_evolution!AB23</f>
        <v>3.8117371116170184E-20</v>
      </c>
      <c r="AF22" s="49">
        <f>$D22*actinide_evolution!AC23</f>
        <v>0</v>
      </c>
      <c r="AG22" s="50">
        <f>$D22*actinide_evolution!AD23</f>
        <v>0</v>
      </c>
    </row>
    <row r="23" spans="2:33" ht="12">
      <c r="B23" s="40">
        <v>19</v>
      </c>
      <c r="C23" s="7" t="s">
        <v>80</v>
      </c>
      <c r="D23" s="8">
        <v>0.0041011</v>
      </c>
      <c r="E23" s="20"/>
      <c r="F23" s="20"/>
      <c r="G23" s="40" t="s">
        <v>80</v>
      </c>
      <c r="H23" s="49">
        <f>$D23*actinide_evolution!E24</f>
        <v>0.6433653939171323</v>
      </c>
      <c r="I23" s="49">
        <f>$D23*actinide_evolution!F24</f>
        <v>0.6437609381448292</v>
      </c>
      <c r="J23" s="49">
        <f>$D23*actinide_evolution!G24</f>
        <v>0.6442215735821403</v>
      </c>
      <c r="K23" s="49">
        <f>$D23*actinide_evolution!H24</f>
        <v>0.6460319853306412</v>
      </c>
      <c r="L23" s="49">
        <f>$D23*actinide_evolution!I24</f>
        <v>0.6505934475967236</v>
      </c>
      <c r="M23" s="49">
        <f>$D23*actinide_evolution!J24</f>
        <v>0.6635384966347458</v>
      </c>
      <c r="N23" s="49">
        <f>$D23*actinide_evolution!K24</f>
        <v>0.7230518449745833</v>
      </c>
      <c r="O23" s="49">
        <f>$D23*actinide_evolution!L24</f>
        <v>0.8502155134762548</v>
      </c>
      <c r="P23" s="49">
        <f>$D23*actinide_evolution!M24</f>
        <v>1.1191522129096336</v>
      </c>
      <c r="Q23" s="49">
        <f>$D23*actinide_evolution!N24</f>
        <v>1.9329305992244543</v>
      </c>
      <c r="R23" s="49">
        <f>$D23*actinide_evolution!O24</f>
        <v>2.965104041331674</v>
      </c>
      <c r="S23" s="49">
        <f>$D23*actinide_evolution!P24</f>
        <v>4.447648744259185</v>
      </c>
      <c r="T23" s="49">
        <f>$D23*actinide_evolution!Q24</f>
        <v>6.329496011251128</v>
      </c>
      <c r="U23" s="49">
        <f>$D23*actinide_evolution!R24</f>
        <v>6.707710312902591</v>
      </c>
      <c r="V23" s="49">
        <f>$D23*actinide_evolution!S24</f>
        <v>6.208907449358166</v>
      </c>
      <c r="W23" s="49">
        <f>$D23*actinide_evolution!T24</f>
        <v>4.740647972499483</v>
      </c>
      <c r="X23" s="49">
        <f>$D23*actinide_evolution!U24</f>
        <v>3.0230266681917257</v>
      </c>
      <c r="Y23" s="49">
        <f>$D23*actinide_evolution!V24</f>
        <v>1.2287399760842324</v>
      </c>
      <c r="Z23" s="49">
        <f>$D23*actinide_evolution!W24</f>
        <v>0.08253778551321383</v>
      </c>
      <c r="AA23" s="49">
        <f>$D23*actinide_evolution!X24</f>
        <v>0.0009162857615985499</v>
      </c>
      <c r="AB23" s="49">
        <f>$D23*actinide_evolution!Y24</f>
        <v>1.1290420798716548E-07</v>
      </c>
      <c r="AC23" s="49">
        <f>$D23*actinide_evolution!Z24</f>
        <v>2.1116514177332986E-19</v>
      </c>
      <c r="AD23" s="49">
        <f>$D23*actinide_evolution!AA24</f>
        <v>3.5774235688113114E-39</v>
      </c>
      <c r="AE23" s="49">
        <f>$D23*actinide_evolution!AB24</f>
        <v>0</v>
      </c>
      <c r="AF23" s="49">
        <f>$D23*actinide_evolution!AC24</f>
        <v>0</v>
      </c>
      <c r="AG23" s="50">
        <f>$D23*actinide_evolution!AD24</f>
        <v>0</v>
      </c>
    </row>
    <row r="24" spans="2:33" ht="12">
      <c r="B24" s="40">
        <v>20</v>
      </c>
      <c r="C24" s="7" t="s">
        <v>95</v>
      </c>
      <c r="D24" s="8">
        <v>0.0072672</v>
      </c>
      <c r="E24" s="20"/>
      <c r="F24" s="20"/>
      <c r="G24" s="40" t="s">
        <v>95</v>
      </c>
      <c r="H24" s="49">
        <f>$D24*actinide_evolution!E25</f>
        <v>0.0047420267728829</v>
      </c>
      <c r="I24" s="49">
        <f>$D24*actinide_evolution!F25</f>
        <v>0.0047446194598547336</v>
      </c>
      <c r="J24" s="49">
        <f>$D24*actinide_evolution!G25</f>
        <v>0.004745090946685295</v>
      </c>
      <c r="K24" s="49">
        <f>$D24*actinide_evolution!H25</f>
        <v>0.0047465051846398735</v>
      </c>
      <c r="L24" s="49">
        <f>$D24*actinide_evolution!I25</f>
        <v>0.004748860966015203</v>
      </c>
      <c r="M24" s="49">
        <f>$D24*actinide_evolution!J25</f>
        <v>0.0047535678551169054</v>
      </c>
      <c r="N24" s="49">
        <f>$D24*actinide_evolution!K25</f>
        <v>0.004767677572830078</v>
      </c>
      <c r="O24" s="49">
        <f>$D24*actinide_evolution!L25</f>
        <v>0.004791140955024592</v>
      </c>
      <c r="P24" s="49">
        <f>$D24*actinide_evolution!M25</f>
        <v>0.004837836280825395</v>
      </c>
      <c r="Q24" s="49">
        <f>$D24*actinide_evolution!N25</f>
        <v>0.00497638751386757</v>
      </c>
      <c r="R24" s="49">
        <f>$D24*actinide_evolution!O25</f>
        <v>0.005201561334697695</v>
      </c>
      <c r="S24" s="49">
        <f>$D24*actinide_evolution!P25</f>
        <v>0.0056338266656757695</v>
      </c>
      <c r="T24" s="49">
        <f>$D24*actinide_evolution!Q25</f>
        <v>0.006795562340161095</v>
      </c>
      <c r="U24" s="49">
        <f>$D24*actinide_evolution!R25</f>
        <v>0.008367634235987232</v>
      </c>
      <c r="V24" s="49">
        <f>$D24*actinide_evolution!S25</f>
        <v>0.010588189007712152</v>
      </c>
      <c r="W24" s="49">
        <f>$D24*actinide_evolution!T25</f>
        <v>0.01382010336698404</v>
      </c>
      <c r="X24" s="49">
        <f>$D24*actinide_evolution!U25</f>
        <v>0.015434815813118048</v>
      </c>
      <c r="Y24" s="49">
        <f>$D24*actinide_evolution!V25</f>
        <v>0.01537429269960267</v>
      </c>
      <c r="Z24" s="49">
        <f>$D24*actinide_evolution!W25</f>
        <v>0.015665141435272187</v>
      </c>
      <c r="AA24" s="49">
        <f>$D24*actinide_evolution!X25</f>
        <v>0.015344409039774921</v>
      </c>
      <c r="AB24" s="49">
        <f>$D24*actinide_evolution!Y25</f>
        <v>0.014726202261736257</v>
      </c>
      <c r="AC24" s="49">
        <f>$D24*actinide_evolution!Z25</f>
        <v>0.013023533084865447</v>
      </c>
      <c r="AD24" s="49">
        <f>$D24*actinide_evolution!AA25</f>
        <v>0.010643749879048807</v>
      </c>
      <c r="AE24" s="49">
        <f>$D24*actinide_evolution!AB25</f>
        <v>0.007209973167467916</v>
      </c>
      <c r="AF24" s="49">
        <f>$D24*actinide_evolution!AC25</f>
        <v>0.002672020922642334</v>
      </c>
      <c r="AG24" s="50">
        <f>$D24*actinide_evolution!AD25</f>
        <v>0.0011830069444545537</v>
      </c>
    </row>
    <row r="25" spans="2:33" ht="12">
      <c r="B25" s="40">
        <v>21</v>
      </c>
      <c r="C25" s="7" t="s">
        <v>97</v>
      </c>
      <c r="D25" s="8">
        <v>0.46801</v>
      </c>
      <c r="E25" s="20"/>
      <c r="F25" s="20"/>
      <c r="G25" s="40" t="s">
        <v>97</v>
      </c>
      <c r="H25" s="49">
        <f>$D25*actinide_evolution!E26</f>
        <v>131379.29922284494</v>
      </c>
      <c r="I25" s="49">
        <f>$D25*actinide_evolution!F26</f>
        <v>128294.58681805218</v>
      </c>
      <c r="J25" s="49">
        <f>$D25*actinide_evolution!G26</f>
        <v>125287.65410554802</v>
      </c>
      <c r="K25" s="49">
        <f>$D25*actinide_evolution!H26</f>
        <v>116655.6193235502</v>
      </c>
      <c r="L25" s="49">
        <f>$D25*actinide_evolution!I26</f>
        <v>103590.93477453275</v>
      </c>
      <c r="M25" s="49">
        <f>$D25*actinide_evolution!J26</f>
        <v>81686.88478953284</v>
      </c>
      <c r="N25" s="49">
        <f>$D25*actinide_evolution!K26</f>
        <v>40107.885664029534</v>
      </c>
      <c r="O25" s="49">
        <f>$D25*actinide_evolution!L26</f>
        <v>12376.266927617367</v>
      </c>
      <c r="P25" s="49">
        <f>$D25*actinide_evolution!M26</f>
        <v>1383.3367974258592</v>
      </c>
      <c r="Q25" s="49">
        <f>$D25*actinide_evolution!N26</f>
        <v>263.3800017017011</v>
      </c>
      <c r="R25" s="49">
        <f>$D25*actinide_evolution!O26</f>
        <v>258.7285162110914</v>
      </c>
      <c r="S25" s="49">
        <f>$D25*actinide_evolution!P26</f>
        <v>251.33386879606792</v>
      </c>
      <c r="T25" s="49">
        <f>$D25*actinide_evolution!Q26</f>
        <v>230.40281230897315</v>
      </c>
      <c r="U25" s="49">
        <f>$D25*actinide_evolution!R26</f>
        <v>199.3669858859105</v>
      </c>
      <c r="V25" s="49">
        <f>$D25*actinide_evolution!S26</f>
        <v>149.3657000993444</v>
      </c>
      <c r="W25" s="49">
        <f>$D25*actinide_evolution!T26</f>
        <v>62.90218857894511</v>
      </c>
      <c r="X25" s="49">
        <f>$D25*actinide_evolution!U26</f>
        <v>14.942562319960258</v>
      </c>
      <c r="Y25" s="49">
        <f>$D25*actinide_evolution!V26</f>
        <v>0.9035135036646125</v>
      </c>
      <c r="Z25" s="49">
        <f>$D25*actinide_evolution!W26</f>
        <v>0.07130790844617103</v>
      </c>
      <c r="AA25" s="49">
        <f>$D25*actinide_evolution!X26</f>
        <v>0.07112638850225182</v>
      </c>
      <c r="AB25" s="49">
        <f>$D25*actinide_evolution!Y26</f>
        <v>0.0710581357399699</v>
      </c>
      <c r="AC25" s="49">
        <f>$D25*actinide_evolution!Z26</f>
        <v>0.07085383526725335</v>
      </c>
      <c r="AD25" s="49">
        <f>$D25*actinide_evolution!AA26</f>
        <v>0.07051333420233068</v>
      </c>
      <c r="AE25" s="49">
        <f>$D25*actinide_evolution!AB26</f>
        <v>0.06983233207248522</v>
      </c>
      <c r="AF25" s="49">
        <f>$D25*actinide_evolution!AC26</f>
        <v>0.06778947848259764</v>
      </c>
      <c r="AG25" s="50">
        <f>$D25*actinide_evolution!AD26</f>
        <v>0.06452097402487414</v>
      </c>
    </row>
    <row r="26" spans="2:33" ht="12">
      <c r="B26" s="40">
        <v>22</v>
      </c>
      <c r="C26" s="7" t="s">
        <v>99</v>
      </c>
      <c r="D26" s="8">
        <v>170.83</v>
      </c>
      <c r="E26" s="20"/>
      <c r="F26" s="20"/>
      <c r="G26" s="40" t="s">
        <v>99</v>
      </c>
      <c r="H26" s="49">
        <f>$D26*actinide_evolution!E27</f>
        <v>252449.15740000003</v>
      </c>
      <c r="I26" s="49">
        <f>$D26*actinide_evolution!F27</f>
        <v>253467.95788099585</v>
      </c>
      <c r="J26" s="49">
        <f>$D26*actinide_evolution!G27</f>
        <v>253350.12720517837</v>
      </c>
      <c r="K26" s="49">
        <f>$D26*actinide_evolution!H27</f>
        <v>253377.38526707113</v>
      </c>
      <c r="L26" s="49">
        <f>$D26*actinide_evolution!I27</f>
        <v>253295.86390990976</v>
      </c>
      <c r="M26" s="49">
        <f>$D26*actinide_evolution!J27</f>
        <v>253132.6789797396</v>
      </c>
      <c r="N26" s="49">
        <f>$D26*actinide_evolution!K27</f>
        <v>252642.7923529809</v>
      </c>
      <c r="O26" s="49">
        <f>$D26*actinide_evolution!L27</f>
        <v>251950.7062180021</v>
      </c>
      <c r="P26" s="49">
        <f>$D26*actinide_evolution!M27</f>
        <v>250558.00100313753</v>
      </c>
      <c r="Q26" s="49">
        <f>$D26*actinide_evolution!N27</f>
        <v>246189.44248884023</v>
      </c>
      <c r="R26" s="49">
        <f>$D26*actinide_evolution!O27</f>
        <v>239289.06098470668</v>
      </c>
      <c r="S26" s="49">
        <f>$D26*actinide_evolution!P27</f>
        <v>226011.65502883072</v>
      </c>
      <c r="T26" s="49">
        <f>$D26*actinide_evolution!Q27</f>
        <v>191974.79588366952</v>
      </c>
      <c r="U26" s="49">
        <f>$D26*actinide_evolution!R27</f>
        <v>149019.66392363678</v>
      </c>
      <c r="V26" s="49">
        <f>$D26*actinide_evolution!S27</f>
        <v>95711.56450537436</v>
      </c>
      <c r="W26" s="49">
        <f>$D26*actinide_evolution!T27</f>
        <v>34036.66289526119</v>
      </c>
      <c r="X26" s="49">
        <f>$D26*actinide_evolution!U27</f>
        <v>7843.710057639083</v>
      </c>
      <c r="Y26" s="49">
        <f>$D26*actinide_evolution!V27</f>
        <v>463.1756380085415</v>
      </c>
      <c r="Z26" s="49">
        <f>$D26*actinide_evolution!W27</f>
        <v>26.051961946547546</v>
      </c>
      <c r="AA26" s="49">
        <f>$D26*actinide_evolution!X27</f>
        <v>25.962096865404273</v>
      </c>
      <c r="AB26" s="49">
        <f>$D26*actinide_evolution!Y27</f>
        <v>25.93718366799654</v>
      </c>
      <c r="AC26" s="49">
        <f>$D26*actinide_evolution!Z27</f>
        <v>25.862611223488578</v>
      </c>
      <c r="AD26" s="49">
        <f>$D26*actinide_evolution!AA27</f>
        <v>25.73832371484402</v>
      </c>
      <c r="AE26" s="49">
        <f>$D26*actinide_evolution!AB27</f>
        <v>25.489748697554862</v>
      </c>
      <c r="AF26" s="49">
        <f>$D26*actinide_evolution!AC27</f>
        <v>24.744079419632396</v>
      </c>
      <c r="AG26" s="50">
        <f>$D26*actinide_evolution!AD27</f>
        <v>23.551030945213242</v>
      </c>
    </row>
    <row r="27" spans="2:33" ht="12">
      <c r="B27" s="40">
        <v>23</v>
      </c>
      <c r="C27" s="7" t="s">
        <v>103</v>
      </c>
      <c r="D27" s="8">
        <v>6028.1</v>
      </c>
      <c r="E27" s="20"/>
      <c r="F27" s="20"/>
      <c r="G27" s="40" t="s">
        <v>103</v>
      </c>
      <c r="H27" s="49">
        <f>$D27*actinide_evolution!E28</f>
        <v>3467709.7357500005</v>
      </c>
      <c r="I27" s="49">
        <f>$D27*actinide_evolution!F28</f>
        <v>3467152.1371467193</v>
      </c>
      <c r="J27" s="49">
        <f>$D27*actinide_evolution!G28</f>
        <v>3467152.1377938665</v>
      </c>
      <c r="K27" s="49">
        <f>$D27*actinide_evolution!H28</f>
        <v>3467152.1397358635</v>
      </c>
      <c r="L27" s="49">
        <f>$D27*actinide_evolution!I28</f>
        <v>3466594.543728127</v>
      </c>
      <c r="M27" s="49">
        <f>$D27*actinide_evolution!J28</f>
        <v>3465479.3517381847</v>
      </c>
      <c r="N27" s="49">
        <f>$D27*actinide_evolution!K28</f>
        <v>3462691.3752282998</v>
      </c>
      <c r="O27" s="49">
        <f>$D27*actinide_evolution!L28</f>
        <v>3457673.015829758</v>
      </c>
      <c r="P27" s="49">
        <f>$D27*actinide_evolution!M28</f>
        <v>3447636.3008824056</v>
      </c>
      <c r="Q27" s="49">
        <f>$D27*actinide_evolution!N28</f>
        <v>3418083.7922195303</v>
      </c>
      <c r="R27" s="49">
        <f>$D27*actinide_evolution!O28</f>
        <v>3369015.5786274406</v>
      </c>
      <c r="S27" s="49">
        <f>$D27*actinide_evolution!P28</f>
        <v>3273109.926952923</v>
      </c>
      <c r="T27" s="49">
        <f>$D27*actinide_evolution!Q28</f>
        <v>3002123.754649124</v>
      </c>
      <c r="U27" s="49">
        <f>$D27*actinide_evolution!R28</f>
        <v>2599556.842474093</v>
      </c>
      <c r="V27" s="49">
        <f>$D27*actinide_evolution!S28</f>
        <v>1948899.3136317597</v>
      </c>
      <c r="W27" s="49">
        <f>$D27*actinide_evolution!T28</f>
        <v>821677.1159057987</v>
      </c>
      <c r="X27" s="49">
        <f>$D27*actinide_evolution!U28</f>
        <v>195205.70043480027</v>
      </c>
      <c r="Y27" s="49">
        <f>$D27*actinide_evolution!V28</f>
        <v>11808.128916327683</v>
      </c>
      <c r="Z27" s="49">
        <f>$D27*actinide_evolution!W28</f>
        <v>933.8432900610361</v>
      </c>
      <c r="AA27" s="49">
        <f>$D27*actinide_evolution!X28</f>
        <v>931.4759825522002</v>
      </c>
      <c r="AB27" s="49">
        <f>$D27*actinide_evolution!Y28</f>
        <v>930.5988305746146</v>
      </c>
      <c r="AC27" s="49">
        <f>$D27*actinide_evolution!Z28</f>
        <v>927.9673778603187</v>
      </c>
      <c r="AD27" s="49">
        <f>$D27*actinide_evolution!AA28</f>
        <v>923.1430612664911</v>
      </c>
      <c r="AE27" s="49">
        <f>$D27*actinide_evolution!AB28</f>
        <v>914.3715575717897</v>
      </c>
      <c r="AF27" s="49">
        <f>$D27*actinide_evolution!AC28</f>
        <v>887.6204578729507</v>
      </c>
      <c r="AG27" s="50">
        <f>$D27*actinide_evolution!AD28</f>
        <v>845.0806633001478</v>
      </c>
    </row>
    <row r="28" spans="2:33" ht="12">
      <c r="B28" s="40">
        <v>24</v>
      </c>
      <c r="C28" s="7" t="s">
        <v>107</v>
      </c>
      <c r="D28" s="8">
        <v>8290.2</v>
      </c>
      <c r="E28" s="20"/>
      <c r="F28" s="20"/>
      <c r="G28" s="40" t="s">
        <v>107</v>
      </c>
      <c r="H28" s="49">
        <f>$D28*actinide_evolution!E29</f>
        <v>31.168814163132435</v>
      </c>
      <c r="I28" s="49">
        <f>$D28*actinide_evolution!F29</f>
        <v>31.404521459099712</v>
      </c>
      <c r="J28" s="49">
        <f>$D28*actinide_evolution!G29</f>
        <v>31.415316903509037</v>
      </c>
      <c r="K28" s="49">
        <f>$D28*actinide_evolution!H29</f>
        <v>31.45060736957002</v>
      </c>
      <c r="L28" s="49">
        <f>$D28*actinide_evolution!I29</f>
        <v>31.518428922491065</v>
      </c>
      <c r="M28" s="49">
        <f>$D28*actinide_evolution!J29</f>
        <v>31.68207650066019</v>
      </c>
      <c r="N28" s="49">
        <f>$D28*actinide_evolution!K29</f>
        <v>32.31620221276425</v>
      </c>
      <c r="O28" s="49">
        <f>$D28*actinide_evolution!L29</f>
        <v>33.57489567749545</v>
      </c>
      <c r="P28" s="49">
        <f>$D28*actinide_evolution!M29</f>
        <v>36.23886937250372</v>
      </c>
      <c r="Q28" s="49">
        <f>$D28*actinide_evolution!N29</f>
        <v>44.788565328430685</v>
      </c>
      <c r="R28" s="49">
        <f>$D28*actinide_evolution!O29</f>
        <v>58.04374586728944</v>
      </c>
      <c r="S28" s="49">
        <f>$D28*actinide_evolution!P29</f>
        <v>84.13184898870138</v>
      </c>
      <c r="T28" s="49">
        <f>$D28*actinide_evolution!Q29</f>
        <v>159.15665942126003</v>
      </c>
      <c r="U28" s="49">
        <f>$D28*actinide_evolution!R29</f>
        <v>274.10941543953834</v>
      </c>
      <c r="V28" s="49">
        <f>$D28*actinide_evolution!S29</f>
        <v>470.5609486346237</v>
      </c>
      <c r="W28" s="49">
        <f>$D28*actinide_evolution!T29</f>
        <v>862.490231015082</v>
      </c>
      <c r="X28" s="49">
        <f>$D28*actinide_evolution!U29</f>
        <v>1150.9042577505704</v>
      </c>
      <c r="Y28" s="49">
        <f>$D28*actinide_evolution!V29</f>
        <v>1285.6904392162749</v>
      </c>
      <c r="Z28" s="49">
        <f>$D28*actinide_evolution!W29</f>
        <v>1303.3376148257862</v>
      </c>
      <c r="AA28" s="49">
        <f>$D28*actinide_evolution!X29</f>
        <v>1302.7344562179555</v>
      </c>
      <c r="AB28" s="49">
        <f>$D28*actinide_evolution!Y29</f>
        <v>1301.5254470748703</v>
      </c>
      <c r="AC28" s="49">
        <f>$D28*actinide_evolution!Z29</f>
        <v>1297.906524874672</v>
      </c>
      <c r="AD28" s="49">
        <f>$D28*actinide_evolution!AA29</f>
        <v>1291.2745310095313</v>
      </c>
      <c r="AE28" s="49">
        <f>$D28*actinide_evolution!AB29</f>
        <v>1278.6082959471448</v>
      </c>
      <c r="AF28" s="49">
        <f>$D28*actinide_evolution!AC29</f>
        <v>1241.81589325225</v>
      </c>
      <c r="AG28" s="50">
        <f>$D28*actinide_evolution!AD29</f>
        <v>1182.1090387187473</v>
      </c>
    </row>
    <row r="29" spans="2:33" ht="12">
      <c r="B29" s="40">
        <v>25</v>
      </c>
      <c r="C29" s="7" t="s">
        <v>109</v>
      </c>
      <c r="D29" s="8">
        <v>0.00060693</v>
      </c>
      <c r="E29" s="20"/>
      <c r="F29" s="20"/>
      <c r="G29" s="41" t="s">
        <v>109</v>
      </c>
      <c r="H29" s="51">
        <f>$D29*actinide_evolution!E30</f>
        <v>0.7533564145955376</v>
      </c>
      <c r="I29" s="51">
        <f>$D29*actinide_evolution!F30</f>
        <v>0.793561553919315</v>
      </c>
      <c r="J29" s="51">
        <f>$D29*actinide_evolution!G30</f>
        <v>0.8324983764050282</v>
      </c>
      <c r="K29" s="51">
        <f>$D29*actinide_evolution!H30</f>
        <v>0.9421267329530459</v>
      </c>
      <c r="L29" s="51">
        <f>$D29*actinide_evolution!I30</f>
        <v>1.1029035669890876</v>
      </c>
      <c r="M29" s="51">
        <f>$D29*actinide_evolution!J30</f>
        <v>1.3571148144156318</v>
      </c>
      <c r="N29" s="51">
        <f>$D29*actinide_evolution!K30</f>
        <v>1.7736204439251204</v>
      </c>
      <c r="O29" s="51">
        <f>$D29*actinide_evolution!L30</f>
        <v>1.9794157019279721</v>
      </c>
      <c r="P29" s="51">
        <f>$D29*actinide_evolution!M30</f>
        <v>2.0261180597711275</v>
      </c>
      <c r="Q29" s="51">
        <f>$D29*actinide_evolution!N30</f>
        <v>2.015768292040666</v>
      </c>
      <c r="R29" s="51">
        <f>$D29*actinide_evolution!O30</f>
        <v>1.994225177046814</v>
      </c>
      <c r="S29" s="51">
        <f>$D29*actinide_evolution!P30</f>
        <v>1.9528547892485437</v>
      </c>
      <c r="T29" s="51">
        <f>$D29*actinide_evolution!Q30</f>
        <v>1.8326300282822114</v>
      </c>
      <c r="U29" s="51">
        <f>$D29*actinide_evolution!R30</f>
        <v>1.6486298857113444</v>
      </c>
      <c r="V29" s="51">
        <f>$D29*actinide_evolution!S30</f>
        <v>1.3342218284303733</v>
      </c>
      <c r="W29" s="51">
        <f>$D29*actinide_evolution!T30</f>
        <v>0.7074009757779771</v>
      </c>
      <c r="X29" s="51">
        <f>$D29*actinide_evolution!U30</f>
        <v>0.24561647715809912</v>
      </c>
      <c r="Y29" s="51">
        <f>$D29*actinide_evolution!V30</f>
        <v>0.029614680396588988</v>
      </c>
      <c r="Z29" s="51">
        <f>$D29*actinide_evolution!W30</f>
        <v>5.190914175868933E-05</v>
      </c>
      <c r="AA29" s="51">
        <f>$D29*actinide_evolution!X30</f>
        <v>1.323019326137704E-09</v>
      </c>
      <c r="AB29" s="51">
        <f>$D29*actinide_evolution!Y30</f>
        <v>8.5935398703555E-19</v>
      </c>
      <c r="AC29" s="51">
        <f>$D29*actinide_evolution!Z30</f>
        <v>0</v>
      </c>
      <c r="AD29" s="51">
        <f>$D29*actinide_evolution!AA30</f>
        <v>0</v>
      </c>
      <c r="AE29" s="51">
        <f>$D29*actinide_evolution!AB30</f>
        <v>0</v>
      </c>
      <c r="AF29" s="51">
        <f>$D29*actinide_evolution!AC30</f>
        <v>0</v>
      </c>
      <c r="AG29" s="52">
        <f>$D29*actinide_evolution!AD30</f>
        <v>0</v>
      </c>
    </row>
    <row r="30" spans="2:33" ht="12">
      <c r="B30" s="58"/>
      <c r="C30" s="39" t="s">
        <v>217</v>
      </c>
      <c r="D30" s="43" t="s">
        <v>216</v>
      </c>
      <c r="E30" s="45"/>
      <c r="F30" s="45"/>
      <c r="G30" s="46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</row>
    <row r="31" spans="2:33" ht="12">
      <c r="B31" s="40">
        <v>1</v>
      </c>
      <c r="C31" s="7" t="s">
        <v>129</v>
      </c>
      <c r="D31" s="8">
        <v>6.1542</v>
      </c>
      <c r="E31" s="20"/>
      <c r="F31" s="20"/>
      <c r="G31" s="47" t="s">
        <v>129</v>
      </c>
      <c r="H31" s="54">
        <f>$D31*EXP(-dose_coef!$K5*3600*24*365.25*H$4)*dose_coef!$O5</f>
        <v>10.139837894762112</v>
      </c>
      <c r="I31" s="54">
        <f>$D31*EXP(-dose_coef!$K5*3600*24*365.25*I$4)*dose_coef!$O5</f>
        <v>10.139814069705194</v>
      </c>
      <c r="J31" s="54">
        <f>$D31*EXP(-dose_coef!$K5*3600*24*365.25*J$4)*dose_coef!$O5</f>
        <v>10.139790244704255</v>
      </c>
      <c r="K31" s="54">
        <f>$D31*EXP(-dose_coef!$K5*3600*24*365.25*K$4)*dose_coef!$O5</f>
        <v>10.139718770037323</v>
      </c>
      <c r="L31" s="54">
        <f>$D31*EXP(-dose_coef!$K5*3600*24*365.25*L$4)*dose_coef!$O5</f>
        <v>10.139599646712034</v>
      </c>
      <c r="M31" s="54">
        <f>$D31*EXP(-dose_coef!$K5*3600*24*365.25*M$4)*dose_coef!$O5</f>
        <v>10.13936140425989</v>
      </c>
      <c r="N31" s="54">
        <f>$D31*EXP(-dose_coef!$K5*3600*24*365.25*N$4)*dose_coef!$O5</f>
        <v>10.13864671048974</v>
      </c>
      <c r="O31" s="54">
        <f>$D31*EXP(-dose_coef!$K5*3600*24*365.25*O$4)*dose_coef!$O5</f>
        <v>10.13745566615254</v>
      </c>
      <c r="P31" s="54">
        <f>$D31*EXP(-dose_coef!$K5*3600*24*365.25*P$4)*dose_coef!$O5</f>
        <v>10.135073997217908</v>
      </c>
      <c r="Q31" s="54">
        <f>$D31*EXP(-dose_coef!$K5*3600*24*365.25*Q$4)*dose_coef!$O5</f>
        <v>10.127932347148905</v>
      </c>
      <c r="R31" s="54">
        <f>$D31*EXP(-dose_coef!$K5*3600*24*365.25*R$4)*dose_coef!$O5</f>
        <v>10.11604077826647</v>
      </c>
      <c r="S31" s="54">
        <f>$D31*EXP(-dose_coef!$K5*3600*24*365.25*S$4)*dose_coef!$O5</f>
        <v>10.092299511061457</v>
      </c>
      <c r="T31" s="54">
        <f>$D31*EXP(-dose_coef!$K5*3600*24*365.25*T$4)*dose_coef!$O5</f>
        <v>10.021409496004328</v>
      </c>
      <c r="U31" s="54">
        <f>$D31*EXP(-dose_coef!$K5*3600*24*365.25*U$4)*dose_coef!$O5</f>
        <v>9.904364283622687</v>
      </c>
      <c r="V31" s="54">
        <f>$D31*EXP(-dose_coef!$K5*3600*24*365.25*V$4)*dose_coef!$O5</f>
        <v>9.674358986880248</v>
      </c>
      <c r="W31" s="54">
        <f>$D31*EXP(-dose_coef!$K5*3600*24*365.25*W$4)*dose_coef!$O5</f>
        <v>9.015897773670272</v>
      </c>
      <c r="X31" s="54">
        <f>$D31*EXP(-dose_coef!$K5*3600*24*365.25*X$4)*dose_coef!$O5</f>
        <v>8.01653966354455</v>
      </c>
      <c r="Y31" s="54">
        <f>$D31*EXP(-dose_coef!$K5*3600*24*365.25*Y$4)*dose_coef!$O5</f>
        <v>6.337863469235541</v>
      </c>
      <c r="Z31" s="54">
        <f>$D31*EXP(-dose_coef!$K5*3600*24*365.25*Z$4)*dose_coef!$O5</f>
        <v>3.131920145773991</v>
      </c>
      <c r="AA31" s="54">
        <f>$D31*EXP(-dose_coef!$K5*3600*24*365.25*AA$4)*dose_coef!$O5</f>
        <v>0.9673649521134776</v>
      </c>
      <c r="AB31" s="54">
        <f>$D31*EXP(-dose_coef!$K5*3600*24*365.25*AB$4)*dose_coef!$O5</f>
        <v>0.09228894586775496</v>
      </c>
      <c r="AC31" s="54">
        <f>$D31*EXP(-dose_coef!$K5*3600*24*365.25*AC$4)*dose_coef!$O5</f>
        <v>8.013600643924994E-05</v>
      </c>
      <c r="AD31" s="54">
        <f>$D31*EXP(-dose_coef!$K5*3600*24*365.25*AD$4)*dose_coef!$O5</f>
        <v>6.333217152661559E-10</v>
      </c>
      <c r="AE31" s="54">
        <f>$D31*EXP(-dose_coef!$K5*3600*24*365.25*AE$4)*dose_coef!$O5</f>
        <v>3.955648987592379E-20</v>
      </c>
      <c r="AF31" s="54">
        <f>$D31*EXP(-dose_coef!$K5*3600*24*365.25*AF$4)*dose_coef!$O5</f>
        <v>9.638242490713313E-51</v>
      </c>
      <c r="AG31" s="55">
        <f>$D31*EXP(-dose_coef!$K5*3600*24*365.25*AG$4)*dose_coef!$O5</f>
        <v>9.161459904381537E-102</v>
      </c>
    </row>
    <row r="32" spans="2:33" ht="12">
      <c r="B32" s="40">
        <v>2</v>
      </c>
      <c r="C32" s="7" t="s">
        <v>130</v>
      </c>
      <c r="D32" s="8">
        <v>320.63</v>
      </c>
      <c r="E32" s="20"/>
      <c r="F32" s="20"/>
      <c r="G32" s="40" t="s">
        <v>130</v>
      </c>
      <c r="H32" s="49">
        <f>$D32*EXP(-dose_coef!$K6*3600*24*365.25*H$4)*dose_coef!$O6</f>
        <v>0.0015409910569399432</v>
      </c>
      <c r="I32" s="49">
        <f>$D32*EXP(-dose_coef!$K6*3600*24*365.25*I$4)*dose_coef!$O6</f>
        <v>0.001540991056917456</v>
      </c>
      <c r="J32" s="49">
        <f>$D32*EXP(-dose_coef!$K6*3600*24*365.25*J$4)*dose_coef!$O6</f>
        <v>0.001540991056894969</v>
      </c>
      <c r="K32" s="49">
        <f>$D32*EXP(-dose_coef!$K6*3600*24*365.25*K$4)*dose_coef!$O6</f>
        <v>0.0015409910568275076</v>
      </c>
      <c r="L32" s="49">
        <f>$D32*EXP(-dose_coef!$K6*3600*24*365.25*L$4)*dose_coef!$O6</f>
        <v>0.0015409910567150721</v>
      </c>
      <c r="M32" s="49">
        <f>$D32*EXP(-dose_coef!$K6*3600*24*365.25*M$4)*dose_coef!$O6</f>
        <v>0.0015409910564902008</v>
      </c>
      <c r="N32" s="49">
        <f>$D32*EXP(-dose_coef!$K6*3600*24*365.25*N$4)*dose_coef!$O6</f>
        <v>0.0015409910558155874</v>
      </c>
      <c r="O32" s="49">
        <f>$D32*EXP(-dose_coef!$K6*3600*24*365.25*O$4)*dose_coef!$O6</f>
        <v>0.0015409910546912318</v>
      </c>
      <c r="P32" s="49">
        <f>$D32*EXP(-dose_coef!$K6*3600*24*365.25*P$4)*dose_coef!$O6</f>
        <v>0.0015409910524425204</v>
      </c>
      <c r="Q32" s="49">
        <f>$D32*EXP(-dose_coef!$K6*3600*24*365.25*Q$4)*dose_coef!$O6</f>
        <v>0.0015409910456963866</v>
      </c>
      <c r="R32" s="49">
        <f>$D32*EXP(-dose_coef!$K6*3600*24*365.25*R$4)*dose_coef!$O6</f>
        <v>0.00154099103445283</v>
      </c>
      <c r="S32" s="49">
        <f>$D32*EXP(-dose_coef!$K6*3600*24*365.25*S$4)*dose_coef!$O6</f>
        <v>0.001540991011965717</v>
      </c>
      <c r="T32" s="49">
        <f>$D32*EXP(-dose_coef!$K6*3600*24*365.25*T$4)*dose_coef!$O6</f>
        <v>0.0015409909445043809</v>
      </c>
      <c r="U32" s="49">
        <f>$D32*EXP(-dose_coef!$K6*3600*24*365.25*U$4)*dose_coef!$O6</f>
        <v>0.0015409908320688265</v>
      </c>
      <c r="V32" s="49">
        <f>$D32*EXP(-dose_coef!$K6*3600*24*365.25*V$4)*dose_coef!$O6</f>
        <v>0.0015409906071977427</v>
      </c>
      <c r="W32" s="49">
        <f>$D32*EXP(-dose_coef!$K6*3600*24*365.25*W$4)*dose_coef!$O6</f>
        <v>0.0015409899325846885</v>
      </c>
      <c r="X32" s="49">
        <f>$D32*EXP(-dose_coef!$K6*3600*24*365.25*X$4)*dose_coef!$O6</f>
        <v>0.0015409888082302539</v>
      </c>
      <c r="Y32" s="49">
        <f>$D32*EXP(-dose_coef!$K6*3600*24*365.25*Y$4)*dose_coef!$O6</f>
        <v>0.0015409865595238455</v>
      </c>
      <c r="Z32" s="49">
        <f>$D32*EXP(-dose_coef!$K6*3600*24*365.25*Z$4)*dose_coef!$O6</f>
        <v>0.0015409798134243106</v>
      </c>
      <c r="AA32" s="49">
        <f>$D32*EXP(-dose_coef!$K6*3600*24*365.25*AA$4)*dose_coef!$O6</f>
        <v>0.0015409685699907137</v>
      </c>
      <c r="AB32" s="49">
        <f>$D32*EXP(-dose_coef!$K6*3600*24*365.25*AB$4)*dose_coef!$O6</f>
        <v>0.001540946083369626</v>
      </c>
      <c r="AC32" s="49">
        <f>$D32*EXP(-dose_coef!$K6*3600*24*365.25*AC$4)*dose_coef!$O6</f>
        <v>0.001540878625475162</v>
      </c>
      <c r="AD32" s="49">
        <f>$D32*EXP(-dose_coef!$K6*3600*24*365.25*AD$4)*dose_coef!$O6</f>
        <v>0.0015407662022134355</v>
      </c>
      <c r="AE32" s="49">
        <f>$D32*EXP(-dose_coef!$K6*3600*24*365.25*AE$4)*dose_coef!$O6</f>
        <v>0.001540541380296754</v>
      </c>
      <c r="AF32" s="49">
        <f>$D32*EXP(-dose_coef!$K6*3600*24*365.25*AF$4)*dose_coef!$O6</f>
        <v>0.0015398671113577918</v>
      </c>
      <c r="AG32" s="50">
        <f>$D32*EXP(-dose_coef!$K6*3600*24*365.25*AG$4)*dose_coef!$O6</f>
        <v>0.0015387439855426765</v>
      </c>
    </row>
    <row r="33" spans="2:33" ht="12">
      <c r="B33" s="40">
        <v>3</v>
      </c>
      <c r="C33" s="7" t="s">
        <v>131</v>
      </c>
      <c r="D33" s="8">
        <v>634.55</v>
      </c>
      <c r="E33" s="20"/>
      <c r="F33" s="20"/>
      <c r="G33" s="40" t="s">
        <v>131</v>
      </c>
      <c r="H33" s="49">
        <f>$D33*EXP(-dose_coef!$K7*3600*24*365.25*H$4)*dose_coef!$O7</f>
        <v>99583715.40018713</v>
      </c>
      <c r="I33" s="49">
        <f>$D33*EXP(-dose_coef!$K7*3600*24*365.25*I$4)*dose_coef!$O7</f>
        <v>97213959.27335571</v>
      </c>
      <c r="J33" s="49">
        <f>$D33*EXP(-dose_coef!$K7*3600*24*365.25*J$4)*dose_coef!$O7</f>
        <v>94900595.33954588</v>
      </c>
      <c r="K33" s="49">
        <f>$D33*EXP(-dose_coef!$K7*3600*24*365.25*K$4)*dose_coef!$O7</f>
        <v>88285596.16743499</v>
      </c>
      <c r="L33" s="49">
        <f>$D33*EXP(-dose_coef!$K7*3600*24*365.25*L$4)*dose_coef!$O7</f>
        <v>78269287.89829794</v>
      </c>
      <c r="M33" s="49">
        <f>$D33*EXP(-dose_coef!$K7*3600*24*365.25*M$4)*dose_coef!$O7</f>
        <v>61516899.66063604</v>
      </c>
      <c r="N33" s="49">
        <f>$D33*EXP(-dose_coef!$K7*3600*24*365.25*N$4)*dose_coef!$O7</f>
        <v>29867825.891709793</v>
      </c>
      <c r="O33" s="49">
        <f>$D33*EXP(-dose_coef!$K7*3600*24*365.25*O$4)*dose_coef!$O7</f>
        <v>8958161.682485424</v>
      </c>
      <c r="P33" s="49">
        <f>$D33*EXP(-dose_coef!$K7*3600*24*365.25*P$4)*dose_coef!$O7</f>
        <v>805841.2001105079</v>
      </c>
      <c r="Q33" s="49">
        <f>$D33*EXP(-dose_coef!$K7*3600*24*365.25*Q$4)*dose_coef!$O7</f>
        <v>586.5988147042274</v>
      </c>
      <c r="R33" s="49">
        <f>$D33*EXP(-dose_coef!$K7*3600*24*365.25*R$4)*dose_coef!$O7</f>
        <v>0.0034553658500248922</v>
      </c>
      <c r="S33" s="49">
        <f>$D33*EXP(-dose_coef!$K7*3600*24*365.25*S$4)*dose_coef!$O7</f>
        <v>1.198946344745017E-13</v>
      </c>
      <c r="T33" s="49">
        <f>$D33*EXP(-dose_coef!$K7*3600*24*365.25*T$4)*dose_coef!$O7</f>
        <v>5.008606142118041E-45</v>
      </c>
      <c r="U33" s="49">
        <f>$D33*EXP(-dose_coef!$K7*3600*24*365.25*U$4)*dose_coef!$O7</f>
        <v>2.519100174767674E-97</v>
      </c>
      <c r="V33" s="49">
        <f>$D33*EXP(-dose_coef!$K7*3600*24*365.25*V$4)*dose_coef!$O7</f>
        <v>6.3723929811345445E-202</v>
      </c>
      <c r="W33" s="49">
        <f>$D33*EXP(-dose_coef!$K7*3600*24*365.25*W$4)*dose_coef!$O7</f>
        <v>0</v>
      </c>
      <c r="X33" s="49">
        <f>$D33*EXP(-dose_coef!$K7*3600*24*365.25*X$4)*dose_coef!$O7</f>
        <v>0</v>
      </c>
      <c r="Y33" s="49">
        <f>$D33*EXP(-dose_coef!$K7*3600*24*365.25*Y$4)*dose_coef!$O7</f>
        <v>0</v>
      </c>
      <c r="Z33" s="49">
        <f>$D33*EXP(-dose_coef!$K7*3600*24*365.25*Z$4)*dose_coef!$O7</f>
        <v>0</v>
      </c>
      <c r="AA33" s="49">
        <f>$D33*EXP(-dose_coef!$K7*3600*24*365.25*AA$4)*dose_coef!$O7</f>
        <v>0</v>
      </c>
      <c r="AB33" s="49">
        <f>$D33*EXP(-dose_coef!$K7*3600*24*365.25*AB$4)*dose_coef!$O7</f>
        <v>0</v>
      </c>
      <c r="AC33" s="49">
        <f>$D33*EXP(-dose_coef!$K7*3600*24*365.25*AC$4)*dose_coef!$O7</f>
        <v>0</v>
      </c>
      <c r="AD33" s="49">
        <f>$D33*EXP(-dose_coef!$K7*3600*24*365.25*AD$4)*dose_coef!$O7</f>
        <v>0</v>
      </c>
      <c r="AE33" s="49">
        <f>$D33*EXP(-dose_coef!$K7*3600*24*365.25*AE$4)*dose_coef!$O7</f>
        <v>0</v>
      </c>
      <c r="AF33" s="49">
        <f>$D33*EXP(-dose_coef!$K7*3600*24*365.25*AF$4)*dose_coef!$O7</f>
        <v>0</v>
      </c>
      <c r="AG33" s="50">
        <f>$D33*EXP(-dose_coef!$K7*3600*24*365.25*AG$4)*dose_coef!$O7</f>
        <v>0</v>
      </c>
    </row>
    <row r="34" spans="2:33" ht="12">
      <c r="B34" s="40">
        <v>4</v>
      </c>
      <c r="C34" s="7" t="s">
        <v>132</v>
      </c>
      <c r="D34" s="8">
        <v>958.3</v>
      </c>
      <c r="E34" s="20"/>
      <c r="F34" s="20"/>
      <c r="G34" s="40" t="s">
        <v>132</v>
      </c>
      <c r="H34" s="49">
        <f>$D34*EXP(-dose_coef!$K8*3600*24*365.25*H$4)*dose_coef!$O8</f>
        <v>108.25436692033134</v>
      </c>
      <c r="I34" s="49">
        <f>$D34*EXP(-dose_coef!$K8*3600*24*365.25*I$4)*dose_coef!$O8</f>
        <v>108.25431787706945</v>
      </c>
      <c r="J34" s="49">
        <f>$D34*EXP(-dose_coef!$K8*3600*24*365.25*J$4)*dose_coef!$O8</f>
        <v>108.25426883382981</v>
      </c>
      <c r="K34" s="49">
        <f>$D34*EXP(-dose_coef!$K8*3600*24*365.25*K$4)*dose_coef!$O8</f>
        <v>108.25412170424416</v>
      </c>
      <c r="L34" s="49">
        <f>$D34*EXP(-dose_coef!$K8*3600*24*365.25*L$4)*dose_coef!$O8</f>
        <v>108.25387648871245</v>
      </c>
      <c r="M34" s="49">
        <f>$D34*EXP(-dose_coef!$K8*3600*24*365.25*M$4)*dose_coef!$O8</f>
        <v>108.2533860593154</v>
      </c>
      <c r="N34" s="49">
        <f>$D34*EXP(-dose_coef!$K8*3600*24*365.25*N$4)*dose_coef!$O8</f>
        <v>108.25191478445514</v>
      </c>
      <c r="O34" s="49">
        <f>$D34*EXP(-dose_coef!$K8*3600*24*365.25*O$4)*dose_coef!$O8</f>
        <v>108.24946270412379</v>
      </c>
      <c r="P34" s="49">
        <f>$D34*EXP(-dose_coef!$K8*3600*24*365.25*P$4)*dose_coef!$O8</f>
        <v>108.24455871009053</v>
      </c>
      <c r="Q34" s="49">
        <f>$D34*EXP(-dose_coef!$K8*3600*24*365.25*Q$4)*dose_coef!$O8</f>
        <v>108.22984806093581</v>
      </c>
      <c r="R34" s="49">
        <f>$D34*EXP(-dose_coef!$K8*3600*24*365.25*R$4)*dose_coef!$O8</f>
        <v>108.20533475489103</v>
      </c>
      <c r="S34" s="49">
        <f>$D34*EXP(-dose_coef!$K8*3600*24*365.25*S$4)*dose_coef!$O8</f>
        <v>108.15632479782266</v>
      </c>
      <c r="T34" s="49">
        <f>$D34*EXP(-dose_coef!$K8*3600*24*365.25*T$4)*dose_coef!$O8</f>
        <v>108.00942807628277</v>
      </c>
      <c r="U34" s="49">
        <f>$D34*EXP(-dose_coef!$K8*3600*24*365.25*U$4)*dose_coef!$O8</f>
        <v>107.76504343654979</v>
      </c>
      <c r="V34" s="49">
        <f>$D34*EXP(-dose_coef!$K8*3600*24*365.25*V$4)*dose_coef!$O8</f>
        <v>107.27793175704542</v>
      </c>
      <c r="W34" s="49">
        <f>$D34*EXP(-dose_coef!$K8*3600*24*365.25*W$4)*dose_coef!$O8</f>
        <v>105.82976779358253</v>
      </c>
      <c r="X34" s="49">
        <f>$D34*EXP(-dose_coef!$K8*3600*24*365.25*X$4)*dose_coef!$O8</f>
        <v>103.4594729973903</v>
      </c>
      <c r="Y34" s="49">
        <f>$D34*EXP(-dose_coef!$K8*3600*24*365.25*Y$4)*dose_coef!$O8</f>
        <v>98.87695856902593</v>
      </c>
      <c r="Z34" s="49">
        <f>$D34*EXP(-dose_coef!$K8*3600*24*365.25*Z$4)*dose_coef!$O8</f>
        <v>86.3116881656014</v>
      </c>
      <c r="AA34" s="49">
        <f>$D34*EXP(-dose_coef!$K8*3600*24*365.25*AA$4)*dose_coef!$O8</f>
        <v>68.81669281275785</v>
      </c>
      <c r="AB34" s="49">
        <f>$D34*EXP(-dose_coef!$K8*3600*24*365.25*AB$4)*dose_coef!$O8</f>
        <v>43.7463849672752</v>
      </c>
      <c r="AC34" s="49">
        <f>$D34*EXP(-dose_coef!$K8*3600*24*365.25*AC$4)*dose_coef!$O8</f>
        <v>11.237955011948769</v>
      </c>
      <c r="AD34" s="49">
        <f>$D34*EXP(-dose_coef!$K8*3600*24*365.25*AD$4)*dose_coef!$O8</f>
        <v>1.1666192916127573</v>
      </c>
      <c r="AE34" s="49">
        <f>$D34*EXP(-dose_coef!$K8*3600*24*365.25*AE$4)*dose_coef!$O8</f>
        <v>0.012572246370113326</v>
      </c>
      <c r="AF34" s="49">
        <f>$D34*EXP(-dose_coef!$K8*3600*24*365.25*AF$4)*dose_coef!$O8</f>
        <v>1.5734903024883158E-08</v>
      </c>
      <c r="AG34" s="50">
        <f>$D34*EXP(-dose_coef!$K8*3600*24*365.25*AG$4)*dose_coef!$O8</f>
        <v>2.287087165589231E-18</v>
      </c>
    </row>
    <row r="35" spans="2:33" ht="12">
      <c r="B35" s="40">
        <v>5</v>
      </c>
      <c r="C35" s="7" t="s">
        <v>133</v>
      </c>
      <c r="D35" s="8">
        <v>0.0016969</v>
      </c>
      <c r="E35" s="20"/>
      <c r="F35" s="20"/>
      <c r="G35" s="40" t="s">
        <v>133</v>
      </c>
      <c r="H35" s="49">
        <f>$D35*EXP(-dose_coef!$K9*3600*24*365.25*H$4)*dose_coef!$O9</f>
        <v>0.0200157697903954</v>
      </c>
      <c r="I35" s="49">
        <f>$D35*EXP(-dose_coef!$K9*3600*24*365.25*I$4)*dose_coef!$O9</f>
        <v>0.0200150863596655</v>
      </c>
      <c r="J35" s="49">
        <f>$D35*EXP(-dose_coef!$K9*3600*24*365.25*J$4)*dose_coef!$O9</f>
        <v>0.020014402952271082</v>
      </c>
      <c r="K35" s="49">
        <f>$D35*EXP(-dose_coef!$K9*3600*24*365.25*K$4)*dose_coef!$O9</f>
        <v>0.020012352870092717</v>
      </c>
      <c r="L35" s="49">
        <f>$D35*EXP(-dose_coef!$K9*3600*24*365.25*L$4)*dose_coef!$O9</f>
        <v>0.020008936533097318</v>
      </c>
      <c r="M35" s="49">
        <f>$D35*EXP(-dose_coef!$K9*3600*24*365.25*M$4)*dose_coef!$O9</f>
        <v>0.020002105608630083</v>
      </c>
      <c r="N35" s="49">
        <f>$D35*EXP(-dose_coef!$K9*3600*24*365.25*N$4)*dose_coef!$O9</f>
        <v>0.01998162682425072</v>
      </c>
      <c r="O35" s="49">
        <f>$D35*EXP(-dose_coef!$K9*3600*24*365.25*O$4)*dose_coef!$O9</f>
        <v>0.01994754209929033</v>
      </c>
      <c r="P35" s="49">
        <f>$D35*EXP(-dose_coef!$K9*3600*24*365.25*P$4)*dose_coef!$O9</f>
        <v>0.019879546975699883</v>
      </c>
      <c r="Q35" s="49">
        <f>$D35*EXP(-dose_coef!$K9*3600*24*365.25*Q$4)*dose_coef!$O9</f>
        <v>0.019676949095996862</v>
      </c>
      <c r="R35" s="49">
        <f>$D35*EXP(-dose_coef!$K9*3600*24*365.25*R$4)*dose_coef!$O9</f>
        <v>0.019343863852403106</v>
      </c>
      <c r="S35" s="49">
        <f>$D35*EXP(-dose_coef!$K9*3600*24*365.25*S$4)*dose_coef!$O9</f>
        <v>0.018694513009430237</v>
      </c>
      <c r="T35" s="49">
        <f>$D35*EXP(-dose_coef!$K9*3600*24*365.25*T$4)*dose_coef!$O9</f>
        <v>0.016874345799193596</v>
      </c>
      <c r="U35" s="49">
        <f>$D35*EXP(-dose_coef!$K9*3600*24*365.25*U$4)*dose_coef!$O9</f>
        <v>0.014225960286943206</v>
      </c>
      <c r="V35" s="49">
        <f>$D35*EXP(-dose_coef!$K9*3600*24*365.25*V$4)*dose_coef!$O9</f>
        <v>0.010110924945929219</v>
      </c>
      <c r="W35" s="49">
        <f>$D35*EXP(-dose_coef!$K9*3600*24*365.25*W$4)*dose_coef!$O9</f>
        <v>0.0036301015173808913</v>
      </c>
      <c r="X35" s="49">
        <f>$D35*EXP(-dose_coef!$K9*3600*24*365.25*X$4)*dose_coef!$O9</f>
        <v>0.0006583627392044826</v>
      </c>
      <c r="Y35" s="49">
        <f>$D35*EXP(-dose_coef!$K9*3600*24*365.25*Y$4)*dose_coef!$O9</f>
        <v>2.165500007802933E-05</v>
      </c>
      <c r="Z35" s="49">
        <f>$D35*EXP(-dose_coef!$K9*3600*24*365.25*Z$4)*dose_coef!$O9</f>
        <v>7.706142365079281E-10</v>
      </c>
      <c r="AA35" s="49">
        <f>$D35*EXP(-dose_coef!$K9*3600*24*365.25*AA$4)*dose_coef!$O9</f>
        <v>2.966892144181509E-17</v>
      </c>
      <c r="AB35" s="49">
        <f>$D35*EXP(-dose_coef!$K9*3600*24*365.25*AB$4)*dose_coef!$O9</f>
        <v>4.3977569123670787E-32</v>
      </c>
      <c r="AC35" s="49">
        <f>$D35*EXP(-dose_coef!$K9*3600*24*365.25*AC$4)*dose_coef!$O9</f>
        <v>1.432252548478385E-76</v>
      </c>
      <c r="AD35" s="49">
        <f>$D35*EXP(-dose_coef!$K9*3600*24*365.25*AD$4)*dose_coef!$O9</f>
        <v>1.0248655855380446E-150</v>
      </c>
      <c r="AE35" s="49">
        <f>$D35*EXP(-dose_coef!$K9*3600*24*365.25*AE$4)*dose_coef!$O9</f>
        <v>5.2476096568829E-299</v>
      </c>
      <c r="AF35" s="49">
        <f>$D35*EXP(-dose_coef!$K9*3600*24*365.25*AF$4)*dose_coef!$O9</f>
        <v>0</v>
      </c>
      <c r="AG35" s="50">
        <f>$D35*EXP(-dose_coef!$K9*3600*24*365.25*AG$4)*dose_coef!$O9</f>
        <v>0</v>
      </c>
    </row>
    <row r="36" spans="2:33" ht="12">
      <c r="B36" s="40">
        <v>6</v>
      </c>
      <c r="C36" s="7" t="s">
        <v>134</v>
      </c>
      <c r="D36" s="8">
        <v>0.011333</v>
      </c>
      <c r="E36" s="20"/>
      <c r="F36" s="20"/>
      <c r="G36" s="40" t="s">
        <v>134</v>
      </c>
      <c r="H36" s="49">
        <f>$D36*EXP(-dose_coef!$K10*3600*24*365.25*H$4)*dose_coef!$O10</f>
        <v>0.0007290766754102802</v>
      </c>
      <c r="I36" s="49">
        <f>$D36*EXP(-dose_coef!$K10*3600*24*365.25*I$4)*dose_coef!$O10</f>
        <v>0.0007290765550870715</v>
      </c>
      <c r="J36" s="49">
        <f>$D36*EXP(-dose_coef!$K10*3600*24*365.25*J$4)*dose_coef!$O10</f>
        <v>0.0007290764347638827</v>
      </c>
      <c r="K36" s="49">
        <f>$D36*EXP(-dose_coef!$K10*3600*24*365.25*K$4)*dose_coef!$O10</f>
        <v>0.0007290760737944352</v>
      </c>
      <c r="L36" s="49">
        <f>$D36*EXP(-dose_coef!$K10*3600*24*365.25*L$4)*dose_coef!$O10</f>
        <v>0.0007290754721790868</v>
      </c>
      <c r="M36" s="49">
        <f>$D36*EXP(-dose_coef!$K10*3600*24*365.25*M$4)*dose_coef!$O10</f>
        <v>0.0007290742689498791</v>
      </c>
      <c r="N36" s="49">
        <f>$D36*EXP(-dose_coef!$K10*3600*24*365.25*N$4)*dose_coef!$O10</f>
        <v>0.0007290706592741707</v>
      </c>
      <c r="O36" s="49">
        <f>$D36*EXP(-dose_coef!$K10*3600*24*365.25*O$4)*dose_coef!$O10</f>
        <v>0.0007290646431877048</v>
      </c>
      <c r="P36" s="49">
        <f>$D36*EXP(-dose_coef!$K10*3600*24*365.25*P$4)*dose_coef!$O10</f>
        <v>0.0007290526111637017</v>
      </c>
      <c r="Q36" s="49">
        <f>$D36*EXP(-dose_coef!$K10*3600*24*365.25*Q$4)*dose_coef!$O10</f>
        <v>0.0007290165162830927</v>
      </c>
      <c r="R36" s="49">
        <f>$D36*EXP(-dose_coef!$K10*3600*24*365.25*R$4)*dose_coef!$O10</f>
        <v>0.0007289563621198833</v>
      </c>
      <c r="S36" s="49">
        <f>$D36*EXP(-dose_coef!$K10*3600*24*365.25*S$4)*dose_coef!$O10</f>
        <v>0.0007288360686837601</v>
      </c>
      <c r="T36" s="49">
        <f>$D36*EXP(-dose_coef!$K10*3600*24*365.25*T$4)*dose_coef!$O10</f>
        <v>0.0007284753074682717</v>
      </c>
      <c r="U36" s="49">
        <f>$D36*EXP(-dose_coef!$K10*3600*24*365.25*U$4)*dose_coef!$O10</f>
        <v>0.0007278744355555752</v>
      </c>
      <c r="V36" s="49">
        <f>$D36*EXP(-dose_coef!$K10*3600*24*365.25*V$4)*dose_coef!$O10</f>
        <v>0.0007266741781818863</v>
      </c>
      <c r="W36" s="49">
        <f>$D36*EXP(-dose_coef!$K10*3600*24*365.25*W$4)*dose_coef!$O10</f>
        <v>0.0007230852682829546</v>
      </c>
      <c r="X36" s="49">
        <f>$D36*EXP(-dose_coef!$K10*3600*24*365.25*X$4)*dose_coef!$O10</f>
        <v>0.0007171430973478926</v>
      </c>
      <c r="Y36" s="49">
        <f>$D36*EXP(-dose_coef!$K10*3600*24*365.25*Y$4)*dose_coef!$O10</f>
        <v>0.0007054048489266444</v>
      </c>
      <c r="Z36" s="49">
        <f>$D36*EXP(-dose_coef!$K10*3600*24*365.25*Z$4)*dose_coef!$O10</f>
        <v>0.0006713303706182187</v>
      </c>
      <c r="AA36" s="49">
        <f>$D36*EXP(-dose_coef!$K10*3600*24*365.25*AA$4)*dose_coef!$O10</f>
        <v>0.0006181578450041307</v>
      </c>
      <c r="AB36" s="49">
        <f>$D36*EXP(-dose_coef!$K10*3600*24*365.25*AB$4)*dose_coef!$O10</f>
        <v>0.0005241137650235725</v>
      </c>
      <c r="AC36" s="49">
        <f>$D36*EXP(-dose_coef!$K10*3600*24*365.25*AC$4)*dose_coef!$O10</f>
        <v>0.0003194508940941959</v>
      </c>
      <c r="AD36" s="49">
        <f>$D36*EXP(-dose_coef!$K10*3600*24*365.25*AD$4)*dose_coef!$O10</f>
        <v>0.00013997001574649778</v>
      </c>
      <c r="AE36" s="49">
        <f>$D36*EXP(-dose_coef!$K10*3600*24*365.25*AE$4)*dose_coef!$O10</f>
        <v>2.6871803705762313E-05</v>
      </c>
      <c r="AF36" s="49">
        <f>$D36*EXP(-dose_coef!$K10*3600*24*365.25*AF$4)*dose_coef!$O10</f>
        <v>1.9014383073999258E-07</v>
      </c>
      <c r="AG36" s="50">
        <f>$D36*EXP(-dose_coef!$K10*3600*24*365.25*AG$4)*dose_coef!$O10</f>
        <v>4.95896763507532E-11</v>
      </c>
    </row>
    <row r="37" spans="2:33" ht="12">
      <c r="B37" s="40">
        <v>7</v>
      </c>
      <c r="C37" s="7" t="s">
        <v>135</v>
      </c>
      <c r="D37" s="8">
        <v>1052</v>
      </c>
      <c r="E37" s="20"/>
      <c r="F37" s="20"/>
      <c r="G37" s="40" t="s">
        <v>135</v>
      </c>
      <c r="H37" s="49">
        <f>$D37*EXP(-dose_coef!$K11*3600*24*365.25*H$4)*dose_coef!$O11</f>
        <v>426.5270572019582</v>
      </c>
      <c r="I37" s="49">
        <f>$D37*EXP(-dose_coef!$K11*3600*24*365.25*I$4)*dose_coef!$O11</f>
        <v>426.52565670000854</v>
      </c>
      <c r="J37" s="49">
        <f>$D37*EXP(-dose_coef!$K11*3600*24*365.25*J$4)*dose_coef!$O11</f>
        <v>426.52425620265734</v>
      </c>
      <c r="K37" s="49">
        <f>$D37*EXP(-dose_coef!$K11*3600*24*365.25*K$4)*dose_coef!$O11</f>
        <v>426.5200547381951</v>
      </c>
      <c r="L37" s="49">
        <f>$D37*EXP(-dose_coef!$K11*3600*24*365.25*L$4)*dose_coef!$O11</f>
        <v>426.5130523893941</v>
      </c>
      <c r="M37" s="49">
        <f>$D37*EXP(-dose_coef!$K11*3600*24*365.25*M$4)*dose_coef!$O11</f>
        <v>426.49904803667135</v>
      </c>
      <c r="N37" s="49">
        <f>$D37*EXP(-dose_coef!$K11*3600*24*365.25*N$4)*dose_coef!$O11</f>
        <v>426.4570377374</v>
      </c>
      <c r="O37" s="49">
        <f>$D37*EXP(-dose_coef!$K11*3600*24*365.25*O$4)*dose_coef!$O11</f>
        <v>426.38702976736573</v>
      </c>
      <c r="P37" s="49">
        <f>$D37*EXP(-dose_coef!$K11*3600*24*365.25*P$4)*dose_coef!$O11</f>
        <v>426.24704830332087</v>
      </c>
      <c r="Q37" s="49">
        <f>$D37*EXP(-dose_coef!$K11*3600*24*365.25*Q$4)*dose_coef!$O11</f>
        <v>425.82737958357785</v>
      </c>
      <c r="R37" s="49">
        <f>$D37*EXP(-dose_coef!$K11*3600*24*365.25*R$4)*dose_coef!$O11</f>
        <v>425.1288497206831</v>
      </c>
      <c r="S37" s="49">
        <f>$D37*EXP(-dose_coef!$K11*3600*24*365.25*S$4)*dose_coef!$O11</f>
        <v>423.73522573329814</v>
      </c>
      <c r="T37" s="49">
        <f>$D37*EXP(-dose_coef!$K11*3600*24*365.25*T$4)*dose_coef!$O11</f>
        <v>419.58170472810133</v>
      </c>
      <c r="U37" s="49">
        <f>$D37*EXP(-dose_coef!$K11*3600*24*365.25*U$4)*dose_coef!$O11</f>
        <v>412.7494468872145</v>
      </c>
      <c r="V37" s="49">
        <f>$D37*EXP(-dose_coef!$K11*3600*24*365.25*V$4)*dose_coef!$O11</f>
        <v>399.41687878674475</v>
      </c>
      <c r="W37" s="49">
        <f>$D37*EXP(-dose_coef!$K11*3600*24*365.25*W$4)*dose_coef!$O11</f>
        <v>361.9479777365119</v>
      </c>
      <c r="X37" s="49">
        <f>$D37*EXP(-dose_coef!$K11*3600*24*365.25*X$4)*dose_coef!$O11</f>
        <v>307.14660740858875</v>
      </c>
      <c r="Y37" s="49">
        <f>$D37*EXP(-dose_coef!$K11*3600*24*365.25*Y$4)*dose_coef!$O11</f>
        <v>221.179493421766</v>
      </c>
      <c r="Z37" s="49">
        <f>$D37*EXP(-dose_coef!$K11*3600*24*365.25*Z$4)*dose_coef!$O11</f>
        <v>82.59281495489871</v>
      </c>
      <c r="AA37" s="49">
        <f>$D37*EXP(-dose_coef!$K11*3600*24*365.25*AA$4)*dose_coef!$O11</f>
        <v>15.993295072354956</v>
      </c>
      <c r="AB37" s="49">
        <f>$D37*EXP(-dose_coef!$K11*3600*24*365.25*AB$4)*dose_coef!$O11</f>
        <v>0.5996934612996904</v>
      </c>
      <c r="AC37" s="49">
        <f>$D37*EXP(-dose_coef!$K11*3600*24*365.25*AC$4)*dose_coef!$O11</f>
        <v>3.161574386371287E-05</v>
      </c>
      <c r="AD37" s="49">
        <f>$D37*EXP(-dose_coef!$K11*3600*24*365.25*AD$4)*dose_coef!$O11</f>
        <v>2.3434744482871437E-12</v>
      </c>
      <c r="AE37" s="49">
        <f>$D37*EXP(-dose_coef!$K11*3600*24*365.25*AE$4)*dose_coef!$O11</f>
        <v>1.2875789230820965E-26</v>
      </c>
      <c r="AF37" s="49">
        <f>$D37*EXP(-dose_coef!$K11*3600*24*365.25*AF$4)*dose_coef!$O11</f>
        <v>2.135574703329571E-69</v>
      </c>
      <c r="AG37" s="50">
        <f>$D37*EXP(-dose_coef!$K11*3600*24*365.25*AG$4)*dose_coef!$O11</f>
        <v>1.0692590860283283E-140</v>
      </c>
    </row>
    <row r="38" spans="2:33" ht="12">
      <c r="B38" s="40">
        <v>8</v>
      </c>
      <c r="C38" s="7" t="s">
        <v>136</v>
      </c>
      <c r="D38" s="8">
        <v>0.00085409</v>
      </c>
      <c r="E38" s="20"/>
      <c r="F38" s="20"/>
      <c r="G38" s="40" t="s">
        <v>136</v>
      </c>
      <c r="H38" s="49">
        <f>$D38*EXP(-dose_coef!$K12*3600*24*365.25*H$4)*dose_coef!$O12</f>
        <v>508.57588354264914</v>
      </c>
      <c r="I38" s="49">
        <f>$D38*EXP(-dose_coef!$K12*3600*24*365.25*I$4)*dose_coef!$O12</f>
        <v>149.68921687003666</v>
      </c>
      <c r="J38" s="49">
        <f>$D38*EXP(-dose_coef!$K12*3600*24*365.25*J$4)*dose_coef!$O12</f>
        <v>44.058049884478685</v>
      </c>
      <c r="K38" s="49">
        <f>$D38*EXP(-dose_coef!$K12*3600*24*365.25*K$4)*dose_coef!$O12</f>
        <v>1.123387358393901</v>
      </c>
      <c r="L38" s="49">
        <f>$D38*EXP(-dose_coef!$K12*3600*24*365.25*L$4)*dose_coef!$O12</f>
        <v>0.0024814372797395835</v>
      </c>
      <c r="M38" s="49">
        <f>$D38*EXP(-dose_coef!$K12*3600*24*365.25*M$4)*dose_coef!$O12</f>
        <v>1.2107398664657706E-08</v>
      </c>
      <c r="N38" s="49">
        <f>$D38*EXP(-dose_coef!$K12*3600*24*365.25*N$4)*dose_coef!$O12</f>
        <v>1.4063501493720639E-24</v>
      </c>
      <c r="O38" s="49">
        <f>$D38*EXP(-dose_coef!$K12*3600*24*365.25*O$4)*dose_coef!$O12</f>
        <v>3.8889393041244474E-51</v>
      </c>
      <c r="P38" s="49">
        <f>$D38*EXP(-dose_coef!$K12*3600*24*365.25*P$4)*dose_coef!$O12</f>
        <v>2.97376446673285E-104</v>
      </c>
      <c r="Q38" s="49">
        <f>$D38*EXP(-dose_coef!$K12*3600*24*365.25*Q$4)*dose_coef!$O12</f>
        <v>1.3296360335240655E-263</v>
      </c>
      <c r="R38" s="49">
        <f>$D38*EXP(-dose_coef!$K12*3600*24*365.25*R$4)*dose_coef!$O12</f>
        <v>0</v>
      </c>
      <c r="S38" s="49">
        <f>$D38*EXP(-dose_coef!$K12*3600*24*365.25*S$4)*dose_coef!$O12</f>
        <v>0</v>
      </c>
      <c r="T38" s="49">
        <f>$D38*EXP(-dose_coef!$K12*3600*24*365.25*T$4)*dose_coef!$O12</f>
        <v>0</v>
      </c>
      <c r="U38" s="49">
        <f>$D38*EXP(-dose_coef!$K12*3600*24*365.25*U$4)*dose_coef!$O12</f>
        <v>0</v>
      </c>
      <c r="V38" s="49">
        <f>$D38*EXP(-dose_coef!$K12*3600*24*365.25*V$4)*dose_coef!$O12</f>
        <v>0</v>
      </c>
      <c r="W38" s="49">
        <f>$D38*EXP(-dose_coef!$K12*3600*24*365.25*W$4)*dose_coef!$O12</f>
        <v>0</v>
      </c>
      <c r="X38" s="49">
        <f>$D38*EXP(-dose_coef!$K12*3600*24*365.25*X$4)*dose_coef!$O12</f>
        <v>0</v>
      </c>
      <c r="Y38" s="49">
        <f>$D38*EXP(-dose_coef!$K12*3600*24*365.25*Y$4)*dose_coef!$O12</f>
        <v>0</v>
      </c>
      <c r="Z38" s="49">
        <f>$D38*EXP(-dose_coef!$K12*3600*24*365.25*Z$4)*dose_coef!$O12</f>
        <v>0</v>
      </c>
      <c r="AA38" s="49">
        <f>$D38*EXP(-dose_coef!$K12*3600*24*365.25*AA$4)*dose_coef!$O12</f>
        <v>0</v>
      </c>
      <c r="AB38" s="49">
        <f>$D38*EXP(-dose_coef!$K12*3600*24*365.25*AB$4)*dose_coef!$O12</f>
        <v>0</v>
      </c>
      <c r="AC38" s="49">
        <f>$D38*EXP(-dose_coef!$K12*3600*24*365.25*AC$4)*dose_coef!$O12</f>
        <v>0</v>
      </c>
      <c r="AD38" s="49">
        <f>$D38*EXP(-dose_coef!$K12*3600*24*365.25*AD$4)*dose_coef!$O12</f>
        <v>0</v>
      </c>
      <c r="AE38" s="49">
        <f>$D38*EXP(-dose_coef!$K12*3600*24*365.25*AE$4)*dose_coef!$O12</f>
        <v>0</v>
      </c>
      <c r="AF38" s="49">
        <f>$D38*EXP(-dose_coef!$K12*3600*24*365.25*AF$4)*dose_coef!$O12</f>
        <v>0</v>
      </c>
      <c r="AG38" s="50">
        <f>$D38*EXP(-dose_coef!$K12*3600*24*365.25*AG$4)*dose_coef!$O12</f>
        <v>0</v>
      </c>
    </row>
    <row r="39" spans="2:33" ht="12">
      <c r="B39" s="40">
        <v>9</v>
      </c>
      <c r="C39" s="7" t="s">
        <v>137</v>
      </c>
      <c r="D39" s="8">
        <v>7.127</v>
      </c>
      <c r="E39" s="20"/>
      <c r="F39" s="20"/>
      <c r="G39" s="40" t="s">
        <v>137</v>
      </c>
      <c r="H39" s="49">
        <f>$D39*EXP(-dose_coef!$K13*3600*24*365.25*H$4)*dose_coef!$O13</f>
        <v>6087699.948479088</v>
      </c>
      <c r="I39" s="49">
        <f>$D39*EXP(-dose_coef!$K13*3600*24*365.25*I$4)*dose_coef!$O13</f>
        <v>3092680.018229025</v>
      </c>
      <c r="J39" s="49">
        <f>$D39*EXP(-dose_coef!$K13*3600*24*365.25*J$4)*dose_coef!$O13</f>
        <v>1571146.7017264306</v>
      </c>
      <c r="K39" s="49">
        <f>$D39*EXP(-dose_coef!$K13*3600*24*365.25*K$4)*dose_coef!$O13</f>
        <v>205997.51768056452</v>
      </c>
      <c r="L39" s="49">
        <f>$D39*EXP(-dose_coef!$K13*3600*24*365.25*L$4)*dose_coef!$O13</f>
        <v>6970.60920375292</v>
      </c>
      <c r="M39" s="49">
        <f>$D39*EXP(-dose_coef!$K13*3600*24*365.25*M$4)*dose_coef!$O13</f>
        <v>7.981568257743087</v>
      </c>
      <c r="N39" s="49">
        <f>$D39*EXP(-dose_coef!$K13*3600*24*365.25*N$4)*dose_coef!$O13</f>
        <v>1.1982314712749836E-08</v>
      </c>
      <c r="O39" s="49">
        <f>$D39*EXP(-dose_coef!$K13*3600*24*365.25*O$4)*dose_coef!$O13</f>
        <v>2.3584583190774917E-23</v>
      </c>
      <c r="P39" s="49">
        <f>$D39*EXP(-dose_coef!$K13*3600*24*365.25*P$4)*dose_coef!$O13</f>
        <v>9.136990472428725E-53</v>
      </c>
      <c r="Q39" s="49">
        <f>$D39*EXP(-dose_coef!$K13*3600*24*365.25*Q$4)*dose_coef!$O13</f>
        <v>5.312856331970848E-141</v>
      </c>
      <c r="R39" s="49">
        <f>$D39*EXP(-dose_coef!$K13*3600*24*365.25*R$4)*dose_coef!$O13</f>
        <v>4.636634959516135E-288</v>
      </c>
      <c r="S39" s="49">
        <f>$D39*EXP(-dose_coef!$K13*3600*24*365.25*S$4)*dose_coef!$O13</f>
        <v>0</v>
      </c>
      <c r="T39" s="49">
        <f>$D39*EXP(-dose_coef!$K13*3600*24*365.25*T$4)*dose_coef!$O13</f>
        <v>0</v>
      </c>
      <c r="U39" s="49">
        <f>$D39*EXP(-dose_coef!$K13*3600*24*365.25*U$4)*dose_coef!$O13</f>
        <v>0</v>
      </c>
      <c r="V39" s="49">
        <f>$D39*EXP(-dose_coef!$K13*3600*24*365.25*V$4)*dose_coef!$O13</f>
        <v>0</v>
      </c>
      <c r="W39" s="49">
        <f>$D39*EXP(-dose_coef!$K13*3600*24*365.25*W$4)*dose_coef!$O13</f>
        <v>0</v>
      </c>
      <c r="X39" s="49">
        <f>$D39*EXP(-dose_coef!$K13*3600*24*365.25*X$4)*dose_coef!$O13</f>
        <v>0</v>
      </c>
      <c r="Y39" s="49">
        <f>$D39*EXP(-dose_coef!$K13*3600*24*365.25*Y$4)*dose_coef!$O13</f>
        <v>0</v>
      </c>
      <c r="Z39" s="49">
        <f>$D39*EXP(-dose_coef!$K13*3600*24*365.25*Z$4)*dose_coef!$O13</f>
        <v>0</v>
      </c>
      <c r="AA39" s="49">
        <f>$D39*EXP(-dose_coef!$K13*3600*24*365.25*AA$4)*dose_coef!$O13</f>
        <v>0</v>
      </c>
      <c r="AB39" s="49">
        <f>$D39*EXP(-dose_coef!$K13*3600*24*365.25*AB$4)*dose_coef!$O13</f>
        <v>0</v>
      </c>
      <c r="AC39" s="49">
        <f>$D39*EXP(-dose_coef!$K13*3600*24*365.25*AC$4)*dose_coef!$O13</f>
        <v>0</v>
      </c>
      <c r="AD39" s="49">
        <f>$D39*EXP(-dose_coef!$K13*3600*24*365.25*AD$4)*dose_coef!$O13</f>
        <v>0</v>
      </c>
      <c r="AE39" s="49">
        <f>$D39*EXP(-dose_coef!$K13*3600*24*365.25*AE$4)*dose_coef!$O13</f>
        <v>0</v>
      </c>
      <c r="AF39" s="49">
        <f>$D39*EXP(-dose_coef!$K13*3600*24*365.25*AF$4)*dose_coef!$O13</f>
        <v>0</v>
      </c>
      <c r="AG39" s="50">
        <f>$D39*EXP(-dose_coef!$K13*3600*24*365.25*AG$4)*dose_coef!$O13</f>
        <v>0</v>
      </c>
    </row>
    <row r="40" spans="2:33" ht="12">
      <c r="B40" s="40">
        <v>10</v>
      </c>
      <c r="C40" s="7" t="s">
        <v>138</v>
      </c>
      <c r="D40" s="8">
        <v>312.2</v>
      </c>
      <c r="E40" s="20"/>
      <c r="F40" s="20"/>
      <c r="G40" s="40" t="s">
        <v>138</v>
      </c>
      <c r="H40" s="49">
        <f>$D40*EXP(-dose_coef!$K14*3600*24*365.25*H$4)*dose_coef!$O14</f>
        <v>0.21987961689361096</v>
      </c>
      <c r="I40" s="49">
        <f>$D40*EXP(-dose_coef!$K14*3600*24*365.25*I$4)*dose_coef!$O14</f>
        <v>0.21987959344608354</v>
      </c>
      <c r="J40" s="49">
        <f>$D40*EXP(-dose_coef!$K14*3600*24*365.25*J$4)*dose_coef!$O14</f>
        <v>0.21987956999855854</v>
      </c>
      <c r="K40" s="49">
        <f>$D40*EXP(-dose_coef!$K14*3600*24*365.25*K$4)*dose_coef!$O14</f>
        <v>0.21987949965599873</v>
      </c>
      <c r="L40" s="49">
        <f>$D40*EXP(-dose_coef!$K14*3600*24*365.25*L$4)*dose_coef!$O14</f>
        <v>0.21987938241844907</v>
      </c>
      <c r="M40" s="49">
        <f>$D40*EXP(-dose_coef!$K14*3600*24*365.25*M$4)*dose_coef!$O14</f>
        <v>0.21987914794353716</v>
      </c>
      <c r="N40" s="49">
        <f>$D40*EXP(-dose_coef!$K14*3600*24*365.25*N$4)*dose_coef!$O14</f>
        <v>0.21987844452030178</v>
      </c>
      <c r="O40" s="49">
        <f>$D40*EXP(-dose_coef!$K14*3600*24*365.25*O$4)*dose_coef!$O14</f>
        <v>0.21987727215324349</v>
      </c>
      <c r="P40" s="49">
        <f>$D40*EXP(-dose_coef!$K14*3600*24*365.25*P$4)*dose_coef!$O14</f>
        <v>0.21987492743787973</v>
      </c>
      <c r="Q40" s="49">
        <f>$D40*EXP(-dose_coef!$K14*3600*24*365.25*Q$4)*dose_coef!$O14</f>
        <v>0.2198678934418081</v>
      </c>
      <c r="R40" s="49">
        <f>$D40*EXP(-dose_coef!$K14*3600*24*365.25*R$4)*dose_coef!$O14</f>
        <v>0.21985617061507143</v>
      </c>
      <c r="S40" s="49">
        <f>$D40*EXP(-dose_coef!$K14*3600*24*365.25*S$4)*dose_coef!$O14</f>
        <v>0.21983272683666347</v>
      </c>
      <c r="T40" s="49">
        <f>$D40*EXP(-dose_coef!$K14*3600*24*365.25*T$4)*dose_coef!$O14</f>
        <v>0.2197624104995634</v>
      </c>
      <c r="U40" s="49">
        <f>$D40*EXP(-dose_coef!$K14*3600*24*365.25*U$4)*dose_coef!$O14</f>
        <v>0.21964526658215183</v>
      </c>
      <c r="V40" s="49">
        <f>$D40*EXP(-dose_coef!$K14*3600*24*365.25*V$4)*dose_coef!$O14</f>
        <v>0.21941116604404262</v>
      </c>
      <c r="W40" s="49">
        <f>$D40*EXP(-dose_coef!$K14*3600*24*365.25*W$4)*dose_coef!$O14</f>
        <v>0.2187103604091185</v>
      </c>
      <c r="X40" s="49">
        <f>$D40*EXP(-dose_coef!$K14*3600*24*365.25*X$4)*dose_coef!$O14</f>
        <v>0.2175473216939029</v>
      </c>
      <c r="Y40" s="49">
        <f>$D40*EXP(-dose_coef!$K14*3600*24*365.25*Y$4)*dose_coef!$O14</f>
        <v>0.21523976548990273</v>
      </c>
      <c r="Z40" s="49">
        <f>$D40*EXP(-dose_coef!$K14*3600*24*365.25*Z$4)*dose_coef!$O14</f>
        <v>0.20846292063834396</v>
      </c>
      <c r="AA40" s="49">
        <f>$D40*EXP(-dose_coef!$K14*3600*24*365.25*AA$4)*dose_coef!$O14</f>
        <v>0.19763900763068512</v>
      </c>
      <c r="AB40" s="49">
        <f>$D40*EXP(-dose_coef!$K14*3600*24*365.25*AB$4)*dose_coef!$O14</f>
        <v>0.17764801435024247</v>
      </c>
      <c r="AC40" s="49">
        <f>$D40*EXP(-dose_coef!$K14*3600*24*365.25*AC$4)*dose_coef!$O14</f>
        <v>0.12901001819280888</v>
      </c>
      <c r="AD40" s="49">
        <f>$D40*EXP(-dose_coef!$K14*3600*24*365.25*AD$4)*dose_coef!$O14</f>
        <v>0.07569407764686936</v>
      </c>
      <c r="AE40" s="49">
        <f>$D40*EXP(-dose_coef!$K14*3600*24*365.25*AE$4)*dose_coef!$O14</f>
        <v>0.026057865079793005</v>
      </c>
      <c r="AF40" s="49">
        <f>$D40*EXP(-dose_coef!$K14*3600*24*365.25*AF$4)*dose_coef!$O14</f>
        <v>0.0010630889899691798</v>
      </c>
      <c r="AG40" s="50">
        <f>$D40*EXP(-dose_coef!$K14*3600*24*365.25*AG$4)*dose_coef!$O14</f>
        <v>5.139895259779897E-06</v>
      </c>
    </row>
    <row r="41" spans="2:33" ht="12">
      <c r="B41" s="40">
        <v>11</v>
      </c>
      <c r="C41" s="7" t="s">
        <v>139</v>
      </c>
      <c r="D41" s="8">
        <v>0.010574</v>
      </c>
      <c r="E41" s="20"/>
      <c r="F41" s="20"/>
      <c r="G41" s="40" t="s">
        <v>139</v>
      </c>
      <c r="H41" s="49">
        <f>$D41*EXP(-dose_coef!$K15*3600*24*365.25*H$4)*dose_coef!$O15</f>
        <v>5210.183764984581</v>
      </c>
      <c r="I41" s="49">
        <f>$D41*EXP(-dose_coef!$K15*3600*24*365.25*I$4)*dose_coef!$O15</f>
        <v>1890.9426116383759</v>
      </c>
      <c r="J41" s="49">
        <f>$D41*EXP(-dose_coef!$K15*3600*24*365.25*J$4)*dose_coef!$O15</f>
        <v>686.2836555862524</v>
      </c>
      <c r="K41" s="49">
        <f>$D41*EXP(-dose_coef!$K15*3600*24*365.25*K$4)*dose_coef!$O15</f>
        <v>32.807986524494794</v>
      </c>
      <c r="L41" s="49">
        <f>$D41*EXP(-dose_coef!$K15*3600*24*365.25*L$4)*dose_coef!$O15</f>
        <v>0.20658848676801278</v>
      </c>
      <c r="M41" s="49">
        <f>$D41*EXP(-dose_coef!$K15*3600*24*365.25*M$4)*dose_coef!$O15</f>
        <v>8.191419878877093E-06</v>
      </c>
      <c r="N41" s="49">
        <f>$D41*EXP(-dose_coef!$K15*3600*24*365.25*N$4)*dose_coef!$O15</f>
        <v>5.1064420462723645E-19</v>
      </c>
      <c r="O41" s="49">
        <f>$D41*EXP(-dose_coef!$K15*3600*24*365.25*O$4)*dose_coef!$O15</f>
        <v>5.004765963761636E-41</v>
      </c>
      <c r="P41" s="49">
        <f>$D41*EXP(-dose_coef!$K15*3600*24*365.25*P$4)*dose_coef!$O15</f>
        <v>4.80744700798496E-85</v>
      </c>
      <c r="Q41" s="49">
        <f>$D41*EXP(-dose_coef!$K15*3600*24*365.25*Q$4)*dose_coef!$O15</f>
        <v>4.260952594432436E-217</v>
      </c>
      <c r="R41" s="49">
        <f>$D41*EXP(-dose_coef!$K15*3600*24*365.25*R$4)*dose_coef!$O15</f>
        <v>0</v>
      </c>
      <c r="S41" s="49">
        <f>$D41*EXP(-dose_coef!$K15*3600*24*365.25*S$4)*dose_coef!$O15</f>
        <v>0</v>
      </c>
      <c r="T41" s="49">
        <f>$D41*EXP(-dose_coef!$K15*3600*24*365.25*T$4)*dose_coef!$O15</f>
        <v>0</v>
      </c>
      <c r="U41" s="49">
        <f>$D41*EXP(-dose_coef!$K15*3600*24*365.25*U$4)*dose_coef!$O15</f>
        <v>0</v>
      </c>
      <c r="V41" s="49">
        <f>$D41*EXP(-dose_coef!$K15*3600*24*365.25*V$4)*dose_coef!$O15</f>
        <v>0</v>
      </c>
      <c r="W41" s="49">
        <f>$D41*EXP(-dose_coef!$K15*3600*24*365.25*W$4)*dose_coef!$O15</f>
        <v>0</v>
      </c>
      <c r="X41" s="49">
        <f>$D41*EXP(-dose_coef!$K15*3600*24*365.25*X$4)*dose_coef!$O15</f>
        <v>0</v>
      </c>
      <c r="Y41" s="49">
        <f>$D41*EXP(-dose_coef!$K15*3600*24*365.25*Y$4)*dose_coef!$O15</f>
        <v>0</v>
      </c>
      <c r="Z41" s="49">
        <f>$D41*EXP(-dose_coef!$K15*3600*24*365.25*Z$4)*dose_coef!$O15</f>
        <v>0</v>
      </c>
      <c r="AA41" s="49">
        <f>$D41*EXP(-dose_coef!$K15*3600*24*365.25*AA$4)*dose_coef!$O15</f>
        <v>0</v>
      </c>
      <c r="AB41" s="49">
        <f>$D41*EXP(-dose_coef!$K15*3600*24*365.25*AB$4)*dose_coef!$O15</f>
        <v>0</v>
      </c>
      <c r="AC41" s="49">
        <f>$D41*EXP(-dose_coef!$K15*3600*24*365.25*AC$4)*dose_coef!$O15</f>
        <v>0</v>
      </c>
      <c r="AD41" s="49">
        <f>$D41*EXP(-dose_coef!$K15*3600*24*365.25*AD$4)*dose_coef!$O15</f>
        <v>0</v>
      </c>
      <c r="AE41" s="49">
        <f>$D41*EXP(-dose_coef!$K15*3600*24*365.25*AE$4)*dose_coef!$O15</f>
        <v>0</v>
      </c>
      <c r="AF41" s="49">
        <f>$D41*EXP(-dose_coef!$K15*3600*24*365.25*AF$4)*dose_coef!$O15</f>
        <v>0</v>
      </c>
      <c r="AG41" s="50">
        <f>$D41*EXP(-dose_coef!$K15*3600*24*365.25*AG$4)*dose_coef!$O15</f>
        <v>0</v>
      </c>
    </row>
    <row r="42" spans="2:33" ht="12">
      <c r="B42" s="40">
        <v>12</v>
      </c>
      <c r="C42" s="7" t="s">
        <v>140</v>
      </c>
      <c r="D42" s="8">
        <v>0.14458</v>
      </c>
      <c r="E42" s="20"/>
      <c r="F42" s="20"/>
      <c r="G42" s="40" t="s">
        <v>140</v>
      </c>
      <c r="H42" s="49">
        <f>$D42*EXP(-dose_coef!$K16*3600*24*365.25*H$4)*dose_coef!$O16</f>
        <v>27629.19926424093</v>
      </c>
      <c r="I42" s="49">
        <f>$D42*EXP(-dose_coef!$K16*3600*24*365.25*I$4)*dose_coef!$O16</f>
        <v>26303.80973541115</v>
      </c>
      <c r="J42" s="49">
        <f>$D42*EXP(-dose_coef!$K16*3600*24*365.25*J$4)*dose_coef!$O16</f>
        <v>25041.999950110352</v>
      </c>
      <c r="K42" s="49">
        <f>$D42*EXP(-dose_coef!$K16*3600*24*365.25*K$4)*dose_coef!$O16</f>
        <v>21608.273988359455</v>
      </c>
      <c r="L42" s="49">
        <f>$D42*EXP(-dose_coef!$K16*3600*24*365.25*L$4)*dose_coef!$O16</f>
        <v>16899.42224856004</v>
      </c>
      <c r="M42" s="49">
        <f>$D42*EXP(-dose_coef!$K16*3600*24*365.25*M$4)*dose_coef!$O16</f>
        <v>10336.545391843885</v>
      </c>
      <c r="N42" s="49">
        <f>$D42*EXP(-dose_coef!$K16*3600*24*365.25*N$4)*dose_coef!$O16</f>
        <v>2365.2992410877337</v>
      </c>
      <c r="O42" s="49">
        <f>$D42*EXP(-dose_coef!$K16*3600*24*365.25*O$4)*dose_coef!$O16</f>
        <v>202.4901426343928</v>
      </c>
      <c r="P42" s="49">
        <f>$D42*EXP(-dose_coef!$K16*3600*24*365.25*P$4)*dose_coef!$O16</f>
        <v>1.4840190434749185</v>
      </c>
      <c r="Q42" s="49">
        <f>$D42*EXP(-dose_coef!$K16*3600*24*365.25*Q$4)*dose_coef!$O16</f>
        <v>5.841793983901896E-07</v>
      </c>
      <c r="R42" s="49">
        <f>$D42*EXP(-dose_coef!$K16*3600*24*365.25*R$4)*dose_coef!$O16</f>
        <v>1.235162721292493E-17</v>
      </c>
      <c r="S42" s="49">
        <f>$D42*EXP(-dose_coef!$K16*3600*24*365.25*S$4)*dose_coef!$O16</f>
        <v>5.521792121008799E-39</v>
      </c>
      <c r="T42" s="49">
        <f>$D42*EXP(-dose_coef!$K16*3600*24*365.25*T$4)*dose_coef!$O16</f>
        <v>4.933415385805304E-103</v>
      </c>
      <c r="U42" s="49">
        <f>$D42*EXP(-dose_coef!$K16*3600*24*365.25*U$4)*dose_coef!$O16</f>
        <v>8.809009315156187E-210</v>
      </c>
      <c r="V42" s="49">
        <f>$D42*EXP(-dose_coef!$K16*3600*24*365.25*V$4)*dose_coef!$O16</f>
        <v>0</v>
      </c>
      <c r="W42" s="49">
        <f>$D42*EXP(-dose_coef!$K16*3600*24*365.25*W$4)*dose_coef!$O16</f>
        <v>0</v>
      </c>
      <c r="X42" s="49">
        <f>$D42*EXP(-dose_coef!$K16*3600*24*365.25*X$4)*dose_coef!$O16</f>
        <v>0</v>
      </c>
      <c r="Y42" s="49">
        <f>$D42*EXP(-dose_coef!$K16*3600*24*365.25*Y$4)*dose_coef!$O16</f>
        <v>0</v>
      </c>
      <c r="Z42" s="49">
        <f>$D42*EXP(-dose_coef!$K16*3600*24*365.25*Z$4)*dose_coef!$O16</f>
        <v>0</v>
      </c>
      <c r="AA42" s="49">
        <f>$D42*EXP(-dose_coef!$K16*3600*24*365.25*AA$4)*dose_coef!$O16</f>
        <v>0</v>
      </c>
      <c r="AB42" s="49">
        <f>$D42*EXP(-dose_coef!$K16*3600*24*365.25*AB$4)*dose_coef!$O16</f>
        <v>0</v>
      </c>
      <c r="AC42" s="49">
        <f>$D42*EXP(-dose_coef!$K16*3600*24*365.25*AC$4)*dose_coef!$O16</f>
        <v>0</v>
      </c>
      <c r="AD42" s="49">
        <f>$D42*EXP(-dose_coef!$K16*3600*24*365.25*AD$4)*dose_coef!$O16</f>
        <v>0</v>
      </c>
      <c r="AE42" s="49">
        <f>$D42*EXP(-dose_coef!$K16*3600*24*365.25*AE$4)*dose_coef!$O16</f>
        <v>0</v>
      </c>
      <c r="AF42" s="49">
        <f>$D42*EXP(-dose_coef!$K16*3600*24*365.25*AF$4)*dose_coef!$O16</f>
        <v>0</v>
      </c>
      <c r="AG42" s="50">
        <f>$D42*EXP(-dose_coef!$K16*3600*24*365.25*AG$4)*dose_coef!$O16</f>
        <v>0</v>
      </c>
    </row>
    <row r="43" spans="2:33" ht="12">
      <c r="B43" s="40">
        <v>13</v>
      </c>
      <c r="C43" s="7" t="s">
        <v>141</v>
      </c>
      <c r="D43" s="8">
        <v>2.8322</v>
      </c>
      <c r="E43" s="20"/>
      <c r="F43" s="20"/>
      <c r="G43" s="40" t="s">
        <v>141</v>
      </c>
      <c r="H43" s="49">
        <f>$D43*EXP(-dose_coef!$K17*3600*24*365.25*H$4)*dose_coef!$O17</f>
        <v>141480.5652147083</v>
      </c>
      <c r="I43" s="49">
        <f>$D43*EXP(-dose_coef!$K17*3600*24*365.25*I$4)*dose_coef!$O17</f>
        <v>110041.56631779743</v>
      </c>
      <c r="J43" s="49">
        <f>$D43*EXP(-dose_coef!$K17*3600*24*365.25*J$4)*dose_coef!$O17</f>
        <v>85588.76124998223</v>
      </c>
      <c r="K43" s="49">
        <f>$D43*EXP(-dose_coef!$K17*3600*24*365.25*K$4)*dose_coef!$O17</f>
        <v>40271.39489313847</v>
      </c>
      <c r="L43" s="49">
        <f>$D43*EXP(-dose_coef!$K17*3600*24*365.25*L$4)*dose_coef!$O17</f>
        <v>11462.954252253006</v>
      </c>
      <c r="M43" s="49">
        <f>$D43*EXP(-dose_coef!$K17*3600*24*365.25*M$4)*dose_coef!$O17</f>
        <v>928.7446653173608</v>
      </c>
      <c r="N43" s="49">
        <f>$D43*EXP(-dose_coef!$K17*3600*24*365.25*N$4)*dose_coef!$O17</f>
        <v>0.49396440092465727</v>
      </c>
      <c r="O43" s="49">
        <f>$D43*EXP(-dose_coef!$K17*3600*24*365.25*O$4)*dose_coef!$O17</f>
        <v>1.724624361024883E-06</v>
      </c>
      <c r="P43" s="49">
        <f>$D43*EXP(-dose_coef!$K17*3600*24*365.25*P$4)*dose_coef!$O17</f>
        <v>2.102288170906512E-17</v>
      </c>
      <c r="Q43" s="49">
        <f>$D43*EXP(-dose_coef!$K17*3600*24*365.25*Q$4)*dose_coef!$O17</f>
        <v>3.807899145967713E-50</v>
      </c>
      <c r="R43" s="49">
        <f>$D43*EXP(-dose_coef!$K17*3600*24*365.25*R$4)*dose_coef!$O17</f>
        <v>1.0248825260103085E-104</v>
      </c>
      <c r="S43" s="49">
        <f>$D43*EXP(-dose_coef!$K17*3600*24*365.25*S$4)*dose_coef!$O17</f>
        <v>7.424229543663661E-214</v>
      </c>
      <c r="T43" s="49">
        <f>$D43*EXP(-dose_coef!$K17*3600*24*365.25*T$4)*dose_coef!$O17</f>
        <v>0</v>
      </c>
      <c r="U43" s="49">
        <f>$D43*EXP(-dose_coef!$K17*3600*24*365.25*U$4)*dose_coef!$O17</f>
        <v>0</v>
      </c>
      <c r="V43" s="49">
        <f>$D43*EXP(-dose_coef!$K17*3600*24*365.25*V$4)*dose_coef!$O17</f>
        <v>0</v>
      </c>
      <c r="W43" s="49">
        <f>$D43*EXP(-dose_coef!$K17*3600*24*365.25*W$4)*dose_coef!$O17</f>
        <v>0</v>
      </c>
      <c r="X43" s="49">
        <f>$D43*EXP(-dose_coef!$K17*3600*24*365.25*X$4)*dose_coef!$O17</f>
        <v>0</v>
      </c>
      <c r="Y43" s="49">
        <f>$D43*EXP(-dose_coef!$K17*3600*24*365.25*Y$4)*dose_coef!$O17</f>
        <v>0</v>
      </c>
      <c r="Z43" s="49">
        <f>$D43*EXP(-dose_coef!$K17*3600*24*365.25*Z$4)*dose_coef!$O17</f>
        <v>0</v>
      </c>
      <c r="AA43" s="49">
        <f>$D43*EXP(-dose_coef!$K17*3600*24*365.25*AA$4)*dose_coef!$O17</f>
        <v>0</v>
      </c>
      <c r="AB43" s="49">
        <f>$D43*EXP(-dose_coef!$K17*3600*24*365.25*AB$4)*dose_coef!$O17</f>
        <v>0</v>
      </c>
      <c r="AC43" s="49">
        <f>$D43*EXP(-dose_coef!$K17*3600*24*365.25*AC$4)*dose_coef!$O17</f>
        <v>0</v>
      </c>
      <c r="AD43" s="49">
        <f>$D43*EXP(-dose_coef!$K17*3600*24*365.25*AD$4)*dose_coef!$O17</f>
        <v>0</v>
      </c>
      <c r="AE43" s="49">
        <f>$D43*EXP(-dose_coef!$K17*3600*24*365.25*AE$4)*dose_coef!$O17</f>
        <v>0</v>
      </c>
      <c r="AF43" s="49">
        <f>$D43*EXP(-dose_coef!$K17*3600*24*365.25*AF$4)*dose_coef!$O17</f>
        <v>0</v>
      </c>
      <c r="AG43" s="50">
        <f>$D43*EXP(-dose_coef!$K17*3600*24*365.25*AG$4)*dose_coef!$O17</f>
        <v>0</v>
      </c>
    </row>
    <row r="44" spans="2:33" ht="12">
      <c r="B44" s="40">
        <v>14</v>
      </c>
      <c r="C44" s="7" t="s">
        <v>142</v>
      </c>
      <c r="D44" s="8">
        <v>30.637</v>
      </c>
      <c r="E44" s="20"/>
      <c r="F44" s="20"/>
      <c r="G44" s="40" t="s">
        <v>142</v>
      </c>
      <c r="H44" s="49">
        <f>$D44*EXP(-dose_coef!$K18*3600*24*365.25*H$4)*dose_coef!$O18</f>
        <v>163.2433898674877</v>
      </c>
      <c r="I44" s="49">
        <f>$D44*EXP(-dose_coef!$K18*3600*24*365.25*I$4)*dose_coef!$O18</f>
        <v>163.24225835445495</v>
      </c>
      <c r="J44" s="49">
        <f>$D44*EXP(-dose_coef!$K18*3600*24*365.25*J$4)*dose_coef!$O18</f>
        <v>163.24112684926516</v>
      </c>
      <c r="K44" s="49">
        <f>$D44*EXP(-dose_coef!$K18*3600*24*365.25*K$4)*dose_coef!$O18</f>
        <v>163.23773238075347</v>
      </c>
      <c r="L44" s="49">
        <f>$D44*EXP(-dose_coef!$K18*3600*24*365.25*L$4)*dose_coef!$O18</f>
        <v>163.23207509008938</v>
      </c>
      <c r="M44" s="49">
        <f>$D44*EXP(-dose_coef!$K18*3600*24*365.25*M$4)*dose_coef!$O18</f>
        <v>163.22076109694447</v>
      </c>
      <c r="N44" s="49">
        <f>$D44*EXP(-dose_coef!$K18*3600*24*365.25*N$4)*dose_coef!$O18</f>
        <v>163.1868238224867</v>
      </c>
      <c r="O44" s="49">
        <f>$D44*EXP(-dose_coef!$K18*3600*24*365.25*O$4)*dose_coef!$O18</f>
        <v>163.13027737838624</v>
      </c>
      <c r="P44" s="49">
        <f>$D44*EXP(-dose_coef!$K18*3600*24*365.25*P$4)*dose_coef!$O18</f>
        <v>163.01724326572133</v>
      </c>
      <c r="Q44" s="49">
        <f>$D44*EXP(-dose_coef!$K18*3600*24*365.25*Q$4)*dose_coef!$O18</f>
        <v>162.67861064345828</v>
      </c>
      <c r="R44" s="49">
        <f>$D44*EXP(-dose_coef!$K18*3600*24*365.25*R$4)*dose_coef!$O18</f>
        <v>162.1157854071043</v>
      </c>
      <c r="S44" s="49">
        <f>$D44*EXP(-dose_coef!$K18*3600*24*365.25*S$4)*dose_coef!$O18</f>
        <v>160.99596987967624</v>
      </c>
      <c r="T44" s="49">
        <f>$D44*EXP(-dose_coef!$K18*3600*24*365.25*T$4)*dose_coef!$O18</f>
        <v>157.68272072984843</v>
      </c>
      <c r="U44" s="49">
        <f>$D44*EXP(-dose_coef!$K18*3600*24*365.25*U$4)*dose_coef!$O18</f>
        <v>152.31146839667142</v>
      </c>
      <c r="V44" s="49">
        <f>$D44*EXP(-dose_coef!$K18*3600*24*365.25*V$4)*dose_coef!$O18</f>
        <v>142.11162500351023</v>
      </c>
      <c r="W44" s="49">
        <f>$D44*EXP(-dose_coef!$K18*3600*24*365.25*W$4)*dose_coef!$O18</f>
        <v>115.4305079591799</v>
      </c>
      <c r="X44" s="49">
        <f>$D44*EXP(-dose_coef!$K18*3600*24*365.25*X$4)*dose_coef!$O18</f>
        <v>81.62169493374385</v>
      </c>
      <c r="Y44" s="49">
        <f>$D44*EXP(-dose_coef!$K18*3600*24*365.25*Y$4)*dose_coef!$O18</f>
        <v>40.81084746687193</v>
      </c>
      <c r="Z44" s="49">
        <f>$D44*EXP(-dose_coef!$K18*3600*24*365.25*Z$4)*dose_coef!$O18</f>
        <v>5.1013559333589935</v>
      </c>
      <c r="AA44" s="49">
        <f>$D44*EXP(-dose_coef!$K18*3600*24*365.25*AA$4)*dose_coef!$O18</f>
        <v>0.15941737291746863</v>
      </c>
      <c r="AB44" s="49">
        <f>$D44*EXP(-dose_coef!$K18*3600*24*365.25*AB$4)*dose_coef!$O18</f>
        <v>0.00015568102823971557</v>
      </c>
      <c r="AC44" s="49">
        <f>$D44*EXP(-dose_coef!$K18*3600*24*365.25*AC$4)*dose_coef!$O18</f>
        <v>1.4498925603899654E-13</v>
      </c>
      <c r="AD44" s="49">
        <f>$D44*EXP(-dose_coef!$K18*3600*24*365.25*AD$4)*dose_coef!$O18</f>
        <v>1.287763283022127E-28</v>
      </c>
      <c r="AE44" s="49">
        <f>$D44*EXP(-dose_coef!$K18*3600*24*365.25*AE$4)*dose_coef!$O18</f>
        <v>1.0158661091552153E-58</v>
      </c>
      <c r="AF44" s="49">
        <f>$D44*EXP(-dose_coef!$K18*3600*24*365.25*AF$4)*dose_coef!$O18</f>
        <v>4.986981678071482E-149</v>
      </c>
      <c r="AG44" s="50">
        <f>$D44*EXP(-dose_coef!$K18*3600*24*365.25*AG$4)*dose_coef!$O18</f>
        <v>1.523491167244737E-299</v>
      </c>
    </row>
    <row r="45" spans="2:33" ht="12">
      <c r="B45" s="40">
        <v>15</v>
      </c>
      <c r="C45" s="7" t="s">
        <v>143</v>
      </c>
      <c r="D45" s="8">
        <v>6.1375E-06</v>
      </c>
      <c r="E45" s="20"/>
      <c r="F45" s="20"/>
      <c r="G45" s="40" t="s">
        <v>143</v>
      </c>
      <c r="H45" s="49">
        <f>$D45*EXP(-dose_coef!$K19*3600*24*365.25*H$4)*dose_coef!$O19</f>
        <v>5.287151895819392</v>
      </c>
      <c r="I45" s="49">
        <f>$D45*EXP(-dose_coef!$K19*3600*24*365.25*I$4)*dose_coef!$O19</f>
        <v>0.5181972784377918</v>
      </c>
      <c r="J45" s="49">
        <f>$D45*EXP(-dose_coef!$K19*3600*24*365.25*J$4)*dose_coef!$O19</f>
        <v>0.05078886036784051</v>
      </c>
      <c r="K45" s="49">
        <f>$D45*EXP(-dose_coef!$K19*3600*24*365.25*K$4)*dose_coef!$O19</f>
        <v>4.781767859769276E-05</v>
      </c>
      <c r="L45" s="49">
        <f>$D45*EXP(-dose_coef!$K19*3600*24*365.25*L$4)*dose_coef!$O19</f>
        <v>4.3246920677278607E-10</v>
      </c>
      <c r="M45" s="49">
        <f>$D45*EXP(-dose_coef!$K19*3600*24*365.25*M$4)*dose_coef!$O19</f>
        <v>3.537436005093199E-20</v>
      </c>
      <c r="N45" s="49">
        <f>$D45*EXP(-dose_coef!$K19*3600*24*365.25*N$4)*dose_coef!$O19</f>
        <v>1.9359262044332337E-50</v>
      </c>
      <c r="O45" s="49">
        <f>$D45*EXP(-dose_coef!$K19*3600*24*365.25*O$4)*dose_coef!$O19</f>
        <v>7.088523921498646E-101</v>
      </c>
      <c r="P45" s="49">
        <f>$D45*EXP(-dose_coef!$K19*3600*24*365.25*P$4)*dose_coef!$O19</f>
        <v>9.503636811605418E-202</v>
      </c>
      <c r="Q45" s="49">
        <f>$D45*EXP(-dose_coef!$K19*3600*24*365.25*Q$4)*dose_coef!$O19</f>
        <v>0</v>
      </c>
      <c r="R45" s="49">
        <f>$D45*EXP(-dose_coef!$K19*3600*24*365.25*R$4)*dose_coef!$O19</f>
        <v>0</v>
      </c>
      <c r="S45" s="49">
        <f>$D45*EXP(-dose_coef!$K19*3600*24*365.25*S$4)*dose_coef!$O19</f>
        <v>0</v>
      </c>
      <c r="T45" s="49">
        <f>$D45*EXP(-dose_coef!$K19*3600*24*365.25*T$4)*dose_coef!$O19</f>
        <v>0</v>
      </c>
      <c r="U45" s="49">
        <f>$D45*EXP(-dose_coef!$K19*3600*24*365.25*U$4)*dose_coef!$O19</f>
        <v>0</v>
      </c>
      <c r="V45" s="49">
        <f>$D45*EXP(-dose_coef!$K19*3600*24*365.25*V$4)*dose_coef!$O19</f>
        <v>0</v>
      </c>
      <c r="W45" s="49">
        <f>$D45*EXP(-dose_coef!$K19*3600*24*365.25*W$4)*dose_coef!$O19</f>
        <v>0</v>
      </c>
      <c r="X45" s="49">
        <f>$D45*EXP(-dose_coef!$K19*3600*24*365.25*X$4)*dose_coef!$O19</f>
        <v>0</v>
      </c>
      <c r="Y45" s="49">
        <f>$D45*EXP(-dose_coef!$K19*3600*24*365.25*Y$4)*dose_coef!$O19</f>
        <v>0</v>
      </c>
      <c r="Z45" s="49">
        <f>$D45*EXP(-dose_coef!$K19*3600*24*365.25*Z$4)*dose_coef!$O19</f>
        <v>0</v>
      </c>
      <c r="AA45" s="49">
        <f>$D45*EXP(-dose_coef!$K19*3600*24*365.25*AA$4)*dose_coef!$O19</f>
        <v>0</v>
      </c>
      <c r="AB45" s="49">
        <f>$D45*EXP(-dose_coef!$K19*3600*24*365.25*AB$4)*dose_coef!$O19</f>
        <v>0</v>
      </c>
      <c r="AC45" s="49">
        <f>$D45*EXP(-dose_coef!$K19*3600*24*365.25*AC$4)*dose_coef!$O19</f>
        <v>0</v>
      </c>
      <c r="AD45" s="49">
        <f>$D45*EXP(-dose_coef!$K19*3600*24*365.25*AD$4)*dose_coef!$O19</f>
        <v>0</v>
      </c>
      <c r="AE45" s="49">
        <f>$D45*EXP(-dose_coef!$K19*3600*24*365.25*AE$4)*dose_coef!$O19</f>
        <v>0</v>
      </c>
      <c r="AF45" s="49">
        <f>$D45*EXP(-dose_coef!$K19*3600*24*365.25*AF$4)*dose_coef!$O19</f>
        <v>0</v>
      </c>
      <c r="AG45" s="50">
        <f>$D45*EXP(-dose_coef!$K19*3600*24*365.25*AG$4)*dose_coef!$O19</f>
        <v>0</v>
      </c>
    </row>
    <row r="46" spans="2:33" ht="12">
      <c r="B46" s="40">
        <v>16</v>
      </c>
      <c r="C46" s="7" t="s">
        <v>144</v>
      </c>
      <c r="D46" s="8">
        <v>241.53</v>
      </c>
      <c r="E46" s="20"/>
      <c r="F46" s="20"/>
      <c r="G46" s="40" t="s">
        <v>144</v>
      </c>
      <c r="H46" s="49">
        <f>$D46*EXP(-dose_coef!$K20*3600*24*365.25*H$4)*dose_coef!$O20</f>
        <v>173.6427467107618</v>
      </c>
      <c r="I46" s="49">
        <f>$D46*EXP(-dose_coef!$K20*3600*24*365.25*I$4)*dose_coef!$O20</f>
        <v>173.64273904452102</v>
      </c>
      <c r="J46" s="49">
        <f>$D46*EXP(-dose_coef!$K20*3600*24*365.25*J$4)*dose_coef!$O20</f>
        <v>173.6427313782806</v>
      </c>
      <c r="K46" s="49">
        <f>$D46*EXP(-dose_coef!$K20*3600*24*365.25*K$4)*dose_coef!$O20</f>
        <v>173.64270837956133</v>
      </c>
      <c r="L46" s="49">
        <f>$D46*EXP(-dose_coef!$K20*3600*24*365.25*L$4)*dose_coef!$O20</f>
        <v>173.64267004836933</v>
      </c>
      <c r="M46" s="49">
        <f>$D46*EXP(-dose_coef!$K20*3600*24*365.25*M$4)*dose_coef!$O20</f>
        <v>173.6425933860107</v>
      </c>
      <c r="N46" s="49">
        <f>$D46*EXP(-dose_coef!$K20*3600*24*365.25*N$4)*dose_coef!$O20</f>
        <v>173.64236339913793</v>
      </c>
      <c r="O46" s="49">
        <f>$D46*EXP(-dose_coef!$K20*3600*24*365.25*O$4)*dose_coef!$O20</f>
        <v>173.6419800883602</v>
      </c>
      <c r="P46" s="49">
        <f>$D46*EXP(-dose_coef!$K20*3600*24*365.25*P$4)*dose_coef!$O20</f>
        <v>173.64121346934326</v>
      </c>
      <c r="Q46" s="49">
        <f>$D46*EXP(-dose_coef!$K20*3600*24*365.25*Q$4)*dose_coef!$O20</f>
        <v>173.63891363259975</v>
      </c>
      <c r="R46" s="49">
        <f>$D46*EXP(-dose_coef!$K20*3600*24*365.25*R$4)*dose_coef!$O20</f>
        <v>173.635080639051</v>
      </c>
      <c r="S46" s="49">
        <f>$D46*EXP(-dose_coef!$K20*3600*24*365.25*S$4)*dose_coef!$O20</f>
        <v>173.62741490578605</v>
      </c>
      <c r="T46" s="49">
        <f>$D46*EXP(-dose_coef!$K20*3600*24*365.25*T$4)*dose_coef!$O20</f>
        <v>173.6044197365164</v>
      </c>
      <c r="U46" s="49">
        <f>$D46*EXP(-dose_coef!$K20*3600*24*365.25*U$4)*dose_coef!$O20</f>
        <v>173.56610122192157</v>
      </c>
      <c r="V46" s="49">
        <f>$D46*EXP(-dose_coef!$K20*3600*24*365.25*V$4)*dose_coef!$O20</f>
        <v>173.48948956421492</v>
      </c>
      <c r="W46" s="49">
        <f>$D46*EXP(-dose_coef!$K20*3600*24*365.25*W$4)*dose_coef!$O20</f>
        <v>173.25985742859962</v>
      </c>
      <c r="X46" s="49">
        <f>$D46*EXP(-dose_coef!$K20*3600*24*365.25*X$4)*dose_coef!$O20</f>
        <v>172.8778124327965</v>
      </c>
      <c r="Y46" s="49">
        <f>$D46*EXP(-dose_coef!$K20*3600*24*365.25*Y$4)*dose_coef!$O20</f>
        <v>172.11624785763013</v>
      </c>
      <c r="Z46" s="49">
        <f>$D46*EXP(-dose_coef!$K20*3600*24*365.25*Z$4)*dose_coef!$O20</f>
        <v>169.85162423281963</v>
      </c>
      <c r="AA46" s="49">
        <f>$D46*EXP(-dose_coef!$K20*3600*24*365.25*AA$4)*dose_coef!$O20</f>
        <v>166.14327290377378</v>
      </c>
      <c r="AB46" s="49">
        <f>$D46*EXP(-dose_coef!$K20*3600*24*365.25*AB$4)*dose_coef!$O20</f>
        <v>158.9676946147217</v>
      </c>
      <c r="AC46" s="49">
        <f>$D46*EXP(-dose_coef!$K20*3600*24*365.25*AC$4)*dose_coef!$O20</f>
        <v>139.24744001431986</v>
      </c>
      <c r="AD46" s="49">
        <f>$D46*EXP(-dose_coef!$K20*3600*24*365.25*AD$4)*dose_coef!$O20</f>
        <v>111.66518566329437</v>
      </c>
      <c r="AE46" s="49">
        <f>$D46*EXP(-dose_coef!$K20*3600*24*365.25*AE$4)*dose_coef!$O20</f>
        <v>71.80900973645568</v>
      </c>
      <c r="AF46" s="49">
        <f>$D46*EXP(-dose_coef!$K20*3600*24*365.25*AF$4)*dose_coef!$O20</f>
        <v>19.096878012488556</v>
      </c>
      <c r="AG46" s="50">
        <f>$D46*EXP(-dose_coef!$K20*3600*24*365.25*AG$4)*dose_coef!$O20</f>
        <v>2.1002360117657974</v>
      </c>
    </row>
    <row r="47" spans="2:33" ht="12">
      <c r="B47" s="40">
        <v>17</v>
      </c>
      <c r="C47" s="7" t="s">
        <v>145</v>
      </c>
      <c r="D47" s="8">
        <v>36.256</v>
      </c>
      <c r="E47" s="20"/>
      <c r="F47" s="20"/>
      <c r="G47" s="40" t="s">
        <v>145</v>
      </c>
      <c r="H47" s="49">
        <f>$D47*EXP(-dose_coef!$K21*3600*24*365.25*H$4)*dose_coef!$O21</f>
        <v>32954550.709774442</v>
      </c>
      <c r="I47" s="49">
        <f>$D47*EXP(-dose_coef!$K21*3600*24*365.25*I$4)*dose_coef!$O21</f>
        <v>23557219.90648751</v>
      </c>
      <c r="J47" s="49">
        <f>$D47*EXP(-dose_coef!$K21*3600*24*365.25*J$4)*dose_coef!$O21</f>
        <v>16839635.12687228</v>
      </c>
      <c r="K47" s="49">
        <f>$D47*EXP(-dose_coef!$K21*3600*24*365.25*K$4)*dose_coef!$O21</f>
        <v>6151182.3315577</v>
      </c>
      <c r="L47" s="49">
        <f>$D47*EXP(-dose_coef!$K21*3600*24*365.25*L$4)*dose_coef!$O21</f>
        <v>1148158.3957642918</v>
      </c>
      <c r="M47" s="49">
        <f>$D47*EXP(-dose_coef!$K21*3600*24*365.25*M$4)*dose_coef!$O21</f>
        <v>40002.599743319486</v>
      </c>
      <c r="N47" s="49">
        <f>$D47*EXP(-dose_coef!$K21*3600*24*365.25*N$4)*dose_coef!$O21</f>
        <v>1.6917938793078084</v>
      </c>
      <c r="O47" s="49">
        <f>$D47*EXP(-dose_coef!$K21*3600*24*365.25*O$4)*dose_coef!$O21</f>
        <v>8.68519360275919E-08</v>
      </c>
      <c r="P47" s="49">
        <f>$D47*EXP(-dose_coef!$K21*3600*24*365.25*P$4)*dose_coef!$O21</f>
        <v>2.2889885097124255E-22</v>
      </c>
      <c r="Q47" s="49">
        <f>$D47*EXP(-dose_coef!$K21*3600*24*365.25*Q$4)*dose_coef!$O21</f>
        <v>4.1902114475610477E-66</v>
      </c>
      <c r="R47" s="49">
        <f>$D47*EXP(-dose_coef!$K21*3600*24*365.25*R$4)*dose_coef!$O21</f>
        <v>5.327905129067324E-139</v>
      </c>
      <c r="S47" s="49">
        <f>$D47*EXP(-dose_coef!$K21*3600*24*365.25*S$4)*dose_coef!$O21</f>
        <v>8.613855280364158E-285</v>
      </c>
      <c r="T47" s="49">
        <f>$D47*EXP(-dose_coef!$K21*3600*24*365.25*T$4)*dose_coef!$O21</f>
        <v>0</v>
      </c>
      <c r="U47" s="49">
        <f>$D47*EXP(-dose_coef!$K21*3600*24*365.25*U$4)*dose_coef!$O21</f>
        <v>0</v>
      </c>
      <c r="V47" s="49">
        <f>$D47*EXP(-dose_coef!$K21*3600*24*365.25*V$4)*dose_coef!$O21</f>
        <v>0</v>
      </c>
      <c r="W47" s="49">
        <f>$D47*EXP(-dose_coef!$K21*3600*24*365.25*W$4)*dose_coef!$O21</f>
        <v>0</v>
      </c>
      <c r="X47" s="49">
        <f>$D47*EXP(-dose_coef!$K21*3600*24*365.25*X$4)*dose_coef!$O21</f>
        <v>0</v>
      </c>
      <c r="Y47" s="49">
        <f>$D47*EXP(-dose_coef!$K21*3600*24*365.25*Y$4)*dose_coef!$O21</f>
        <v>0</v>
      </c>
      <c r="Z47" s="49">
        <f>$D47*EXP(-dose_coef!$K21*3600*24*365.25*Z$4)*dose_coef!$O21</f>
        <v>0</v>
      </c>
      <c r="AA47" s="49">
        <f>$D47*EXP(-dose_coef!$K21*3600*24*365.25*AA$4)*dose_coef!$O21</f>
        <v>0</v>
      </c>
      <c r="AB47" s="49">
        <f>$D47*EXP(-dose_coef!$K21*3600*24*365.25*AB$4)*dose_coef!$O21</f>
        <v>0</v>
      </c>
      <c r="AC47" s="49">
        <f>$D47*EXP(-dose_coef!$K21*3600*24*365.25*AC$4)*dose_coef!$O21</f>
        <v>0</v>
      </c>
      <c r="AD47" s="49">
        <f>$D47*EXP(-dose_coef!$K21*3600*24*365.25*AD$4)*dose_coef!$O21</f>
        <v>0</v>
      </c>
      <c r="AE47" s="49">
        <f>$D47*EXP(-dose_coef!$K21*3600*24*365.25*AE$4)*dose_coef!$O21</f>
        <v>0</v>
      </c>
      <c r="AF47" s="49">
        <f>$D47*EXP(-dose_coef!$K21*3600*24*365.25*AF$4)*dose_coef!$O21</f>
        <v>0</v>
      </c>
      <c r="AG47" s="50">
        <f>$D47*EXP(-dose_coef!$K21*3600*24*365.25*AG$4)*dose_coef!$O21</f>
        <v>0</v>
      </c>
    </row>
    <row r="48" spans="2:33" ht="12">
      <c r="B48" s="40">
        <v>18</v>
      </c>
      <c r="C48" s="7" t="s">
        <v>146</v>
      </c>
      <c r="D48" s="8">
        <v>521.74</v>
      </c>
      <c r="E48" s="20"/>
      <c r="F48" s="20"/>
      <c r="G48" s="40" t="s">
        <v>146</v>
      </c>
      <c r="H48" s="49">
        <f>$D48*EXP(-dose_coef!$K22*3600*24*365.25*H$4)*dose_coef!$O22</f>
        <v>44.48231257862096</v>
      </c>
      <c r="I48" s="49">
        <f>$D48*EXP(-dose_coef!$K22*3600*24*365.25*I$4)*dose_coef!$O22</f>
        <v>44.4822991730625</v>
      </c>
      <c r="J48" s="49">
        <f>$D48*EXP(-dose_coef!$K22*3600*24*365.25*J$4)*dose_coef!$O22</f>
        <v>44.48228576750807</v>
      </c>
      <c r="K48" s="49">
        <f>$D48*EXP(-dose_coef!$K22*3600*24*365.25*K$4)*dose_coef!$O22</f>
        <v>44.482245550869024</v>
      </c>
      <c r="L48" s="49">
        <f>$D48*EXP(-dose_coef!$K22*3600*24*365.25*L$4)*dose_coef!$O22</f>
        <v>44.48217852321808</v>
      </c>
      <c r="M48" s="49">
        <f>$D48*EXP(-dose_coef!$K22*3600*24*365.25*M$4)*dose_coef!$O22</f>
        <v>44.48204446821919</v>
      </c>
      <c r="N48" s="49">
        <f>$D48*EXP(-dose_coef!$K22*3600*24*365.25*N$4)*dose_coef!$O22</f>
        <v>44.48164230564652</v>
      </c>
      <c r="O48" s="49">
        <f>$D48*EXP(-dose_coef!$K22*3600*24*365.25*O$4)*dose_coef!$O22</f>
        <v>44.48097204277195</v>
      </c>
      <c r="P48" s="49">
        <f>$D48*EXP(-dose_coef!$K22*3600*24*365.25*P$4)*dose_coef!$O22</f>
        <v>44.479631547321844</v>
      </c>
      <c r="Q48" s="49">
        <f>$D48*EXP(-dose_coef!$K22*3600*24*365.25*Q$4)*dose_coef!$O22</f>
        <v>44.47561030335271</v>
      </c>
      <c r="R48" s="49">
        <f>$D48*EXP(-dose_coef!$K22*3600*24*365.25*R$4)*dose_coef!$O22</f>
        <v>44.46890903793514</v>
      </c>
      <c r="S48" s="49">
        <f>$D48*EXP(-dose_coef!$K22*3600*24*365.25*S$4)*dose_coef!$O22</f>
        <v>44.455509536043465</v>
      </c>
      <c r="T48" s="49">
        <f>$D48*EXP(-dose_coef!$K22*3600*24*365.25*T$4)*dose_coef!$O22</f>
        <v>44.41533525096519</v>
      </c>
      <c r="U48" s="49">
        <f>$D48*EXP(-dose_coef!$K22*3600*24*365.25*U$4)*dose_coef!$O22</f>
        <v>44.34845877153784</v>
      </c>
      <c r="V48" s="49">
        <f>$D48*EXP(-dose_coef!$K22*3600*24*365.25*V$4)*dose_coef!$O22</f>
        <v>44.21500775020556</v>
      </c>
      <c r="W48" s="49">
        <f>$D48*EXP(-dose_coef!$K22*3600*24*365.25*W$4)*dose_coef!$O22</f>
        <v>43.81705929852435</v>
      </c>
      <c r="X48" s="49">
        <f>$D48*EXP(-dose_coef!$K22*3600*24*365.25*X$4)*dose_coef!$O22</f>
        <v>43.16175518475979</v>
      </c>
      <c r="Y48" s="49">
        <f>$D48*EXP(-dose_coef!$K22*3600*24*365.25*Y$4)*dose_coef!$O22</f>
        <v>41.88040150422623</v>
      </c>
      <c r="Z48" s="49">
        <f>$D48*EXP(-dose_coef!$K22*3600*24*365.25*Z$4)*dose_coef!$O22</f>
        <v>38.26009597126102</v>
      </c>
      <c r="AA48" s="49">
        <f>$D48*EXP(-dose_coef!$K22*3600*24*365.25*AA$4)*dose_coef!$O22</f>
        <v>32.90824732061369</v>
      </c>
      <c r="AB48" s="49">
        <f>$D48*EXP(-dose_coef!$K22*3600*24*365.25*AB$4)*dose_coef!$O22</f>
        <v>24.345693353972905</v>
      </c>
      <c r="AC48" s="49">
        <f>$D48*EXP(-dose_coef!$K22*3600*24*365.25*AC$4)*dose_coef!$O22</f>
        <v>9.857671296625798</v>
      </c>
      <c r="AD48" s="49">
        <f>$D48*EXP(-dose_coef!$K22*3600*24*365.25*AD$4)*dose_coef!$O22</f>
        <v>2.184546570517641</v>
      </c>
      <c r="AE48" s="49">
        <f>$D48*EXP(-dose_coef!$K22*3600*24*365.25*AE$4)*dose_coef!$O22</f>
        <v>0.10728407409856687</v>
      </c>
      <c r="AF48" s="49">
        <f>$D48*EXP(-dose_coef!$K22*3600*24*365.25*AF$4)*dose_coef!$O22</f>
        <v>1.2707411893509763E-05</v>
      </c>
      <c r="AG48" s="50">
        <f>$D48*EXP(-dose_coef!$K22*3600*24*365.25*AG$4)*dose_coef!$O22</f>
        <v>3.6301691092590122E-12</v>
      </c>
    </row>
    <row r="49" spans="2:33" ht="12">
      <c r="B49" s="40">
        <v>19</v>
      </c>
      <c r="C49" s="7" t="s">
        <v>147</v>
      </c>
      <c r="D49" s="8">
        <v>1488</v>
      </c>
      <c r="E49" s="20"/>
      <c r="F49" s="20"/>
      <c r="G49" s="40" t="s">
        <v>147</v>
      </c>
      <c r="H49" s="49">
        <f>$D49*EXP(-dose_coef!$K23*3600*24*365.25*H$4)*dose_coef!$O23</f>
        <v>62151152.60795241</v>
      </c>
      <c r="I49" s="49">
        <f>$D49*EXP(-dose_coef!$K23*3600*24*365.25*I$4)*dose_coef!$O23</f>
        <v>60734884.8982765</v>
      </c>
      <c r="J49" s="49">
        <f>$D49*EXP(-dose_coef!$K23*3600*24*365.25*J$4)*dose_coef!$O23</f>
        <v>59350890.35074325</v>
      </c>
      <c r="K49" s="49">
        <f>$D49*EXP(-dose_coef!$K23*3600*24*365.25*K$4)*dose_coef!$O23</f>
        <v>55385274.85327019</v>
      </c>
      <c r="L49" s="49">
        <f>$D49*EXP(-dose_coef!$K23*3600*24*365.25*L$4)*dose_coef!$O23</f>
        <v>49355941.79438893</v>
      </c>
      <c r="M49" s="49">
        <f>$D49*EXP(-dose_coef!$K23*3600*24*365.25*M$4)*dose_coef!$O23</f>
        <v>39194912.53488699</v>
      </c>
      <c r="N49" s="49">
        <f>$D49*EXP(-dose_coef!$K23*3600*24*365.25*N$4)*dose_coef!$O23</f>
        <v>19629103.654056408</v>
      </c>
      <c r="O49" s="49">
        <f>$D49*EXP(-dose_coef!$K23*3600*24*365.25*O$4)*dose_coef!$O23</f>
        <v>6199429.84311429</v>
      </c>
      <c r="P49" s="49">
        <f>$D49*EXP(-dose_coef!$K23*3600*24*365.25*P$4)*dose_coef!$O23</f>
        <v>618378.4011558053</v>
      </c>
      <c r="Q49" s="49">
        <f>$D49*EXP(-dose_coef!$K23*3600*24*365.25*Q$4)*dose_coef!$O23</f>
        <v>613.7083035841547</v>
      </c>
      <c r="R49" s="49">
        <f>$D49*EXP(-dose_coef!$K23*3600*24*365.25*R$4)*dose_coef!$O23</f>
        <v>0.006060030523713075</v>
      </c>
      <c r="S49" s="49">
        <f>$D49*EXP(-dose_coef!$K23*3600*24*365.25*S$4)*dose_coef!$O23</f>
        <v>5.90881559027358E-13</v>
      </c>
      <c r="T49" s="49">
        <f>$D49*EXP(-dose_coef!$K23*3600*24*365.25*T$4)*dose_coef!$O23</f>
        <v>5.477435973570614E-43</v>
      </c>
      <c r="U49" s="49">
        <f>$D49*EXP(-dose_coef!$K23*3600*24*365.25*U$4)*dose_coef!$O23</f>
        <v>4.8273127022790865E-93</v>
      </c>
      <c r="V49" s="49">
        <f>$D49*EXP(-dose_coef!$K23*3600*24*365.25*V$4)*dose_coef!$O23</f>
        <v>3.7493991579817203E-193</v>
      </c>
      <c r="W49" s="49">
        <f>$D49*EXP(-dose_coef!$K23*3600*24*365.25*W$4)*dose_coef!$O23</f>
        <v>0</v>
      </c>
      <c r="X49" s="49">
        <f>$D49*EXP(-dose_coef!$K23*3600*24*365.25*X$4)*dose_coef!$O23</f>
        <v>0</v>
      </c>
      <c r="Y49" s="49">
        <f>$D49*EXP(-dose_coef!$K23*3600*24*365.25*Y$4)*dose_coef!$O23</f>
        <v>0</v>
      </c>
      <c r="Z49" s="49">
        <f>$D49*EXP(-dose_coef!$K23*3600*24*365.25*Z$4)*dose_coef!$O23</f>
        <v>0</v>
      </c>
      <c r="AA49" s="49">
        <f>$D49*EXP(-dose_coef!$K23*3600*24*365.25*AA$4)*dose_coef!$O23</f>
        <v>0</v>
      </c>
      <c r="AB49" s="49">
        <f>$D49*EXP(-dose_coef!$K23*3600*24*365.25*AB$4)*dose_coef!$O23</f>
        <v>0</v>
      </c>
      <c r="AC49" s="49">
        <f>$D49*EXP(-dose_coef!$K23*3600*24*365.25*AC$4)*dose_coef!$O23</f>
        <v>0</v>
      </c>
      <c r="AD49" s="49">
        <f>$D49*EXP(-dose_coef!$K23*3600*24*365.25*AD$4)*dose_coef!$O23</f>
        <v>0</v>
      </c>
      <c r="AE49" s="49">
        <f>$D49*EXP(-dose_coef!$K23*3600*24*365.25*AE$4)*dose_coef!$O23</f>
        <v>0</v>
      </c>
      <c r="AF49" s="49">
        <f>$D49*EXP(-dose_coef!$K23*3600*24*365.25*AF$4)*dose_coef!$O23</f>
        <v>0</v>
      </c>
      <c r="AG49" s="50">
        <f>$D49*EXP(-dose_coef!$K23*3600*24*365.25*AG$4)*dose_coef!$O23</f>
        <v>0</v>
      </c>
    </row>
    <row r="50" spans="2:33" ht="12">
      <c r="B50" s="40">
        <v>20</v>
      </c>
      <c r="C50" s="7" t="s">
        <v>148</v>
      </c>
      <c r="D50" s="8">
        <v>4.8433</v>
      </c>
      <c r="E50" s="20"/>
      <c r="F50" s="20"/>
      <c r="G50" s="40" t="s">
        <v>148</v>
      </c>
      <c r="H50" s="49">
        <f>$D50*EXP(-dose_coef!$K24*3600*24*365.25*H$4)*dose_coef!$O24</f>
        <v>2996192.1734983088</v>
      </c>
      <c r="I50" s="49">
        <f>$D50*EXP(-dose_coef!$K24*3600*24*365.25*I$4)*dose_coef!$O24</f>
        <v>1232057.5162018118</v>
      </c>
      <c r="J50" s="49">
        <f>$D50*EXP(-dose_coef!$K24*3600*24*365.25*J$4)*dose_coef!$O24</f>
        <v>506631.62952495937</v>
      </c>
      <c r="K50" s="49">
        <f>$D50*EXP(-dose_coef!$K24*3600*24*365.25*K$4)*dose_coef!$O24</f>
        <v>35227.04802795462</v>
      </c>
      <c r="L50" s="49">
        <f>$D50*EXP(-dose_coef!$K24*3600*24*365.25*L$4)*dose_coef!$O24</f>
        <v>414.1740051723427</v>
      </c>
      <c r="M50" s="49">
        <f>$D50*EXP(-dose_coef!$K24*3600*24*365.25*M$4)*dose_coef!$O24</f>
        <v>0.057252704975933544</v>
      </c>
      <c r="N50" s="49">
        <f>$D50*EXP(-dose_coef!$K24*3600*24*365.25*N$4)*dose_coef!$O24</f>
        <v>1.512291558106121E-13</v>
      </c>
      <c r="O50" s="49">
        <f>$D50*EXP(-dose_coef!$K24*3600*24*365.25*O$4)*dose_coef!$O24</f>
        <v>7.633107705667428E-33</v>
      </c>
      <c r="P50" s="49">
        <f>$D50*EXP(-dose_coef!$K24*3600*24*365.25*P$4)*dose_coef!$O24</f>
        <v>1.9446126907904884E-71</v>
      </c>
      <c r="Q50" s="49">
        <f>$D50*EXP(-dose_coef!$K24*3600*24*365.25*Q$4)*dose_coef!$O24</f>
        <v>3.2153502763885177E-187</v>
      </c>
      <c r="R50" s="49">
        <f>$D50*EXP(-dose_coef!$K24*3600*24*365.25*R$4)*dose_coef!$O24</f>
        <v>0</v>
      </c>
      <c r="S50" s="49">
        <f>$D50*EXP(-dose_coef!$K24*3600*24*365.25*S$4)*dose_coef!$O24</f>
        <v>0</v>
      </c>
      <c r="T50" s="49">
        <f>$D50*EXP(-dose_coef!$K24*3600*24*365.25*T$4)*dose_coef!$O24</f>
        <v>0</v>
      </c>
      <c r="U50" s="49">
        <f>$D50*EXP(-dose_coef!$K24*3600*24*365.25*U$4)*dose_coef!$O24</f>
        <v>0</v>
      </c>
      <c r="V50" s="49">
        <f>$D50*EXP(-dose_coef!$K24*3600*24*365.25*V$4)*dose_coef!$O24</f>
        <v>0</v>
      </c>
      <c r="W50" s="49">
        <f>$D50*EXP(-dose_coef!$K24*3600*24*365.25*W$4)*dose_coef!$O24</f>
        <v>0</v>
      </c>
      <c r="X50" s="49">
        <f>$D50*EXP(-dose_coef!$K24*3600*24*365.25*X$4)*dose_coef!$O24</f>
        <v>0</v>
      </c>
      <c r="Y50" s="49">
        <f>$D50*EXP(-dose_coef!$K24*3600*24*365.25*Y$4)*dose_coef!$O24</f>
        <v>0</v>
      </c>
      <c r="Z50" s="49">
        <f>$D50*EXP(-dose_coef!$K24*3600*24*365.25*Z$4)*dose_coef!$O24</f>
        <v>0</v>
      </c>
      <c r="AA50" s="49">
        <f>$D50*EXP(-dose_coef!$K24*3600*24*365.25*AA$4)*dose_coef!$O24</f>
        <v>0</v>
      </c>
      <c r="AB50" s="49">
        <f>$D50*EXP(-dose_coef!$K24*3600*24*365.25*AB$4)*dose_coef!$O24</f>
        <v>0</v>
      </c>
      <c r="AC50" s="49">
        <f>$D50*EXP(-dose_coef!$K24*3600*24*365.25*AC$4)*dose_coef!$O24</f>
        <v>0</v>
      </c>
      <c r="AD50" s="49">
        <f>$D50*EXP(-dose_coef!$K24*3600*24*365.25*AD$4)*dose_coef!$O24</f>
        <v>0</v>
      </c>
      <c r="AE50" s="49">
        <f>$D50*EXP(-dose_coef!$K24*3600*24*365.25*AE$4)*dose_coef!$O24</f>
        <v>0</v>
      </c>
      <c r="AF50" s="49">
        <f>$D50*EXP(-dose_coef!$K24*3600*24*365.25*AF$4)*dose_coef!$O24</f>
        <v>0</v>
      </c>
      <c r="AG50" s="50">
        <f>$D50*EXP(-dose_coef!$K24*3600*24*365.25*AG$4)*dose_coef!$O24</f>
        <v>0</v>
      </c>
    </row>
    <row r="51" spans="2:33" ht="12">
      <c r="B51" s="40">
        <v>21</v>
      </c>
      <c r="C51" s="7" t="s">
        <v>149</v>
      </c>
      <c r="D51" s="8">
        <v>0.0047952</v>
      </c>
      <c r="E51" s="20"/>
      <c r="F51" s="20"/>
      <c r="G51" s="48" t="s">
        <v>149</v>
      </c>
      <c r="H51" s="56">
        <f>$D51*(EXP(-dose_coef!$K25*3600*24*365.25*H$4)*dose_coef!$O25+0.34*dose_coef!$K25/(dose_coef!$K26-dose_coef!$K25)*(EXP(-dose_coef!$K25*3600*24*365.25*H$4)-EXP(-dose_coef!$K26*3600*24*365.25*H$4))*dose_coef!$O26)</f>
        <v>70.74363891304061</v>
      </c>
      <c r="I51" s="56">
        <f>$D51*(EXP(-dose_coef!$K25*3600*24*365.25*I$4)*dose_coef!$O25+0.34*dose_coef!$K25/(dose_coef!$K26-dose_coef!$K25)*(EXP(-dose_coef!$K25*3600*24*365.25*I$4)-EXP(-dose_coef!$K26*3600*24*365.25*I$4))*dose_coef!$O26)</f>
        <v>62.40963550810477</v>
      </c>
      <c r="J51" s="56">
        <f>$D51*(EXP(-dose_coef!$K25*3600*24*365.25*J$4)*dose_coef!$O25+0.34*dose_coef!$K25/(dose_coef!$K26-dose_coef!$K25)*(EXP(-dose_coef!$K25*3600*24*365.25*J$4)-EXP(-dose_coef!$K26*3600*24*365.25*J$4))*dose_coef!$O26)</f>
        <v>55.057426224785424</v>
      </c>
      <c r="K51" s="56">
        <f>$D51*(EXP(-dose_coef!$K25*3600*24*365.25*K$4)*dose_coef!$O25+0.34*dose_coef!$K25/(dose_coef!$K26-dose_coef!$K25)*(EXP(-dose_coef!$K25*3600*24*365.25*K$4)-EXP(-dose_coef!$K26*3600*24*365.25*K$4))*dose_coef!$O26)</f>
        <v>37.80147503385233</v>
      </c>
      <c r="L51" s="56">
        <f>$D51*(EXP(-dose_coef!$K25*3600*24*365.25*L$4)*dose_coef!$O25+0.34*dose_coef!$K25/(dose_coef!$K26-dose_coef!$K25)*(EXP(-dose_coef!$K25*3600*24*365.25*L$4)-EXP(-dose_coef!$K26*3600*24*365.25*L$4))*dose_coef!$O26)</f>
        <v>20.199027435813925</v>
      </c>
      <c r="M51" s="56">
        <f>$D51*(EXP(-dose_coef!$K25*3600*24*365.25*M$4)*dose_coef!$O25+0.34*dose_coef!$K25/(dose_coef!$K26-dose_coef!$K25)*(EXP(-dose_coef!$K25*3600*24*365.25*M$4)-EXP(-dose_coef!$K26*3600*24*365.25*M$4))*dose_coef!$O26)</f>
        <v>5.767352567489483</v>
      </c>
      <c r="N51" s="56">
        <f>$D51*(EXP(-dose_coef!$K25*3600*24*365.25*N$4)*dose_coef!$O25+0.34*dose_coef!$K25/(dose_coef!$K26-dose_coef!$K25)*(EXP(-dose_coef!$K25*3600*24*365.25*N$4)-EXP(-dose_coef!$K26*3600*24*365.25*N$4))*dose_coef!$O26)</f>
        <v>0.13432191739936117</v>
      </c>
      <c r="O51" s="56">
        <f>$D51*(EXP(-dose_coef!$K25*3600*24*365.25*O$4)*dose_coef!$O25+0.34*dose_coef!$K25/(dose_coef!$K26-dose_coef!$K25)*(EXP(-dose_coef!$K25*3600*24*365.25*O$4)-EXP(-dose_coef!$K26*3600*24*365.25*O$4))*dose_coef!$O26)</f>
        <v>0.00033222870850828514</v>
      </c>
      <c r="P51" s="56">
        <f>$D51*(EXP(-dose_coef!$K25*3600*24*365.25*P$4)*dose_coef!$O25+0.34*dose_coef!$K25/(dose_coef!$K26-dose_coef!$K25)*(EXP(-dose_coef!$K25*3600*24*365.25*P$4)-EXP(-dose_coef!$K26*3600*24*365.25*P$4))*dose_coef!$O26)</f>
        <v>7.748458201195083E-05</v>
      </c>
      <c r="Q51" s="56">
        <f>$D51*(EXP(-dose_coef!$K25*3600*24*365.25*Q$4)*dose_coef!$O25+0.34*dose_coef!$K25/(dose_coef!$K26-dose_coef!$K25)*(EXP(-dose_coef!$K25*3600*24*365.25*Q$4)-EXP(-dose_coef!$K26*3600*24*365.25*Q$4))*dose_coef!$O26)</f>
        <v>7.748350825466403E-05</v>
      </c>
      <c r="R51" s="56">
        <f>$D51*(EXP(-dose_coef!$K25*3600*24*365.25*R$4)*dose_coef!$O25+0.34*dose_coef!$K25/(dose_coef!$K26-dose_coef!$K25)*(EXP(-dose_coef!$K25*3600*24*365.25*R$4)-EXP(-dose_coef!$K26*3600*24*365.25*R$4))*dose_coef!$O26)</f>
        <v>7.74832475389706E-05</v>
      </c>
      <c r="S51" s="56">
        <f>$D51*(EXP(-dose_coef!$K25*3600*24*365.25*S$4)*dose_coef!$O25+0.34*dose_coef!$K25/(dose_coef!$K26-dose_coef!$K25)*(EXP(-dose_coef!$K25*3600*24*365.25*S$4)-EXP(-dose_coef!$K26*3600*24*365.25*S$4))*dose_coef!$O26)</f>
        <v>7.748272611021548E-05</v>
      </c>
      <c r="T51" s="56">
        <f>$D51*(EXP(-dose_coef!$K25*3600*24*365.25*T$4)*dose_coef!$O25+0.34*dose_coef!$K25/(dose_coef!$K26-dose_coef!$K25)*(EXP(-dose_coef!$K25*3600*24*365.25*T$4)-EXP(-dose_coef!$K26*3600*24*365.25*T$4))*dose_coef!$O26)</f>
        <v>7.748116184500403E-05</v>
      </c>
      <c r="U51" s="56">
        <f>$D51*(EXP(-dose_coef!$K25*3600*24*365.25*U$4)*dose_coef!$O25+0.34*dose_coef!$K25/(dose_coef!$K26-dose_coef!$K25)*(EXP(-dose_coef!$K25*3600*24*365.25*U$4)-EXP(-dose_coef!$K26*3600*24*365.25*U$4))*dose_coef!$O26)</f>
        <v>7.747855480649632E-05</v>
      </c>
      <c r="V51" s="56">
        <f>$D51*(EXP(-dose_coef!$K25*3600*24*365.25*V$4)*dose_coef!$O25+0.34*dose_coef!$K25/(dose_coef!$K26-dose_coef!$K25)*(EXP(-dose_coef!$K25*3600*24*365.25*V$4)-EXP(-dose_coef!$K26*3600*24*365.25*V$4))*dose_coef!$O26)</f>
        <v>7.747334099263805E-05</v>
      </c>
      <c r="W51" s="56">
        <f>$D51*(EXP(-dose_coef!$K25*3600*24*365.25*W$4)*dose_coef!$O25+0.34*dose_coef!$K25/(dose_coef!$K26-dose_coef!$K25)*(EXP(-dose_coef!$K25*3600*24*365.25*W$4)-EXP(-dose_coef!$K26*3600*24*365.25*W$4))*dose_coef!$O26)</f>
        <v>7.745770165610786E-05</v>
      </c>
      <c r="X51" s="56">
        <f>$D51*(EXP(-dose_coef!$K25*3600*24*365.25*X$4)*dose_coef!$O25+0.34*dose_coef!$K25/(dose_coef!$K26-dose_coef!$K25)*(EXP(-dose_coef!$K25*3600*24*365.25*X$4)-EXP(-dose_coef!$K26*3600*24*365.25*X$4))*dose_coef!$O26)</f>
        <v>7.743164311062308E-05</v>
      </c>
      <c r="Y51" s="56">
        <f>$D51*(EXP(-dose_coef!$K25*3600*24*365.25*Y$4)*dose_coef!$O25+0.34*dose_coef!$K25/(dose_coef!$K26-dose_coef!$K25)*(EXP(-dose_coef!$K25*3600*24*365.25*Y$4)-EXP(-dose_coef!$K26*3600*24*365.25*Y$4))*dose_coef!$O26)</f>
        <v>7.737955231677934E-05</v>
      </c>
      <c r="Z51" s="56">
        <f>$D51*(EXP(-dose_coef!$K25*3600*24*365.25*Z$4)*dose_coef!$O25+0.34*dose_coef!$K25/(dose_coef!$K26-dose_coef!$K25)*(EXP(-dose_coef!$K25*3600*24*365.25*Z$4)-EXP(-dose_coef!$K26*3600*24*365.25*Z$4))*dose_coef!$O26)</f>
        <v>7.72234901000295E-05</v>
      </c>
      <c r="AA51" s="56">
        <f>$D51*(EXP(-dose_coef!$K25*3600*24*365.25*AA$4)*dose_coef!$O25+0.34*dose_coef!$K25/(dose_coef!$K26-dose_coef!$K25)*(EXP(-dose_coef!$K25*3600*24*365.25*AA$4)-EXP(-dose_coef!$K26*3600*24*365.25*AA$4))*dose_coef!$O26)</f>
        <v>7.696408554213786E-05</v>
      </c>
      <c r="AB51" s="56">
        <f>$D51*(EXP(-dose_coef!$K25*3600*24*365.25*AB$4)*dose_coef!$O25+0.34*dose_coef!$K25/(dose_coef!$K26-dose_coef!$K25)*(EXP(-dose_coef!$K25*3600*24*365.25*AB$4)-EXP(-dose_coef!$K26*3600*24*365.25*AB$4))*dose_coef!$O26)</f>
        <v>7.644788762839554E-05</v>
      </c>
      <c r="AC51" s="56">
        <f>$D51*(EXP(-dose_coef!$K25*3600*24*365.25*AC$4)*dose_coef!$O25+0.34*dose_coef!$K25/(dose_coef!$K26-dose_coef!$K25)*(EXP(-dose_coef!$K25*3600*24*365.25*AC$4)-EXP(-dose_coef!$K26*3600*24*365.25*AC$4))*dose_coef!$O26)</f>
        <v>7.491997398878258E-05</v>
      </c>
      <c r="AD51" s="56">
        <f>$D51*(EXP(-dose_coef!$K25*3600*24*365.25*AD$4)*dose_coef!$O25+0.34*dose_coef!$K25/(dose_coef!$K26-dose_coef!$K25)*(EXP(-dose_coef!$K25*3600*24*365.25*AD$4)-EXP(-dose_coef!$K26*3600*24*365.25*AD$4))*dose_coef!$O26)</f>
        <v>7.24410102529169E-05</v>
      </c>
      <c r="AE51" s="56">
        <f>$D51*(EXP(-dose_coef!$K25*3600*24*365.25*AE$4)*dose_coef!$O25+0.34*dose_coef!$K25/(dose_coef!$K26-dose_coef!$K25)*(EXP(-dose_coef!$K25*3600*24*365.25*AE$4)-EXP(-dose_coef!$K26*3600*24*365.25*AE$4))*dose_coef!$O26)</f>
        <v>6.772644175854925E-05</v>
      </c>
      <c r="AF51" s="56">
        <f>$D51*(EXP(-dose_coef!$K25*3600*24*365.25*AF$4)*dose_coef!$O25+0.34*dose_coef!$K25/(dose_coef!$K26-dose_coef!$K25)*(EXP(-dose_coef!$K25*3600*24*365.25*AF$4)-EXP(-dose_coef!$K26*3600*24*365.25*AF$4))*dose_coef!$O26)</f>
        <v>5.534514649238052E-05</v>
      </c>
      <c r="AG51" s="57">
        <f>$D51*(EXP(-dose_coef!$K25*3600*24*365.25*AG$4)*dose_coef!$O25+0.34*dose_coef!$K25/(dose_coef!$K26-dose_coef!$K25)*(EXP(-dose_coef!$K25*3600*24*365.25*AG$4)-EXP(-dose_coef!$K26*3600*24*365.25*AG$4))*dose_coef!$O26)</f>
        <v>3.953195980180325E-05</v>
      </c>
    </row>
    <row r="52" spans="2:33" ht="12">
      <c r="B52" s="40">
        <v>22</v>
      </c>
      <c r="C52" s="7" t="s">
        <v>156</v>
      </c>
      <c r="D52" s="8">
        <v>0</v>
      </c>
      <c r="E52" s="20"/>
      <c r="F52" s="20"/>
      <c r="G52" s="40" t="s">
        <v>156</v>
      </c>
      <c r="H52" s="49">
        <f>$D52*EXP(-dose_coef!$K26*3600*24*365.25*H$4)*dose_coef!$O26</f>
        <v>0</v>
      </c>
      <c r="I52" s="49">
        <f>$D52*EXP(-dose_coef!$K26*3600*24*365.25*I$4)*dose_coef!$O26</f>
        <v>0</v>
      </c>
      <c r="J52" s="49">
        <f>$D52*EXP(-dose_coef!$K26*3600*24*365.25*J$4)*dose_coef!$O26</f>
        <v>0</v>
      </c>
      <c r="K52" s="49">
        <f>$D52*EXP(-dose_coef!$K26*3600*24*365.25*K$4)*dose_coef!$O26</f>
        <v>0</v>
      </c>
      <c r="L52" s="49">
        <f>$D52*EXP(-dose_coef!$K26*3600*24*365.25*L$4)*dose_coef!$O26</f>
        <v>0</v>
      </c>
      <c r="M52" s="49">
        <f>$D52*EXP(-dose_coef!$K26*3600*24*365.25*M$4)*dose_coef!$O26</f>
        <v>0</v>
      </c>
      <c r="N52" s="49">
        <f>$D52*EXP(-dose_coef!$K26*3600*24*365.25*N$4)*dose_coef!$O26</f>
        <v>0</v>
      </c>
      <c r="O52" s="49">
        <f>$D52*EXP(-dose_coef!$K26*3600*24*365.25*O$4)*dose_coef!$O26</f>
        <v>0</v>
      </c>
      <c r="P52" s="49">
        <f>$D52*EXP(-dose_coef!$K26*3600*24*365.25*P$4)*dose_coef!$O26</f>
        <v>0</v>
      </c>
      <c r="Q52" s="49">
        <f>$D52*EXP(-dose_coef!$K26*3600*24*365.25*Q$4)*dose_coef!$O26</f>
        <v>0</v>
      </c>
      <c r="R52" s="49">
        <f>$D52*EXP(-dose_coef!$K26*3600*24*365.25*R$4)*dose_coef!$O26</f>
        <v>0</v>
      </c>
      <c r="S52" s="49">
        <f>$D52*EXP(-dose_coef!$K26*3600*24*365.25*S$4)*dose_coef!$O26</f>
        <v>0</v>
      </c>
      <c r="T52" s="49">
        <f>$D52*EXP(-dose_coef!$K26*3600*24*365.25*T$4)*dose_coef!$O26</f>
        <v>0</v>
      </c>
      <c r="U52" s="49">
        <f>$D52*EXP(-dose_coef!$K26*3600*24*365.25*U$4)*dose_coef!$O26</f>
        <v>0</v>
      </c>
      <c r="V52" s="49">
        <f>$D52*EXP(-dose_coef!$K26*3600*24*365.25*V$4)*dose_coef!$O26</f>
        <v>0</v>
      </c>
      <c r="W52" s="49">
        <f>$D52*EXP(-dose_coef!$K26*3600*24*365.25*W$4)*dose_coef!$O26</f>
        <v>0</v>
      </c>
      <c r="X52" s="49">
        <f>$D52*EXP(-dose_coef!$K26*3600*24*365.25*X$4)*dose_coef!$O26</f>
        <v>0</v>
      </c>
      <c r="Y52" s="49">
        <f>$D52*EXP(-dose_coef!$K26*3600*24*365.25*Y$4)*dose_coef!$O26</f>
        <v>0</v>
      </c>
      <c r="Z52" s="49">
        <f>$D52*EXP(-dose_coef!$K26*3600*24*365.25*Z$4)*dose_coef!$O26</f>
        <v>0</v>
      </c>
      <c r="AA52" s="49">
        <f>$D52*EXP(-dose_coef!$K26*3600*24*365.25*AA$4)*dose_coef!$O26</f>
        <v>0</v>
      </c>
      <c r="AB52" s="49">
        <f>$D52*EXP(-dose_coef!$K26*3600*24*365.25*AB$4)*dose_coef!$O26</f>
        <v>0</v>
      </c>
      <c r="AC52" s="49">
        <f>$D52*EXP(-dose_coef!$K26*3600*24*365.25*AC$4)*dose_coef!$O26</f>
        <v>0</v>
      </c>
      <c r="AD52" s="49">
        <f>$D52*EXP(-dose_coef!$K26*3600*24*365.25*AD$4)*dose_coef!$O26</f>
        <v>0</v>
      </c>
      <c r="AE52" s="49">
        <f>$D52*EXP(-dose_coef!$K26*3600*24*365.25*AE$4)*dose_coef!$O26</f>
        <v>0</v>
      </c>
      <c r="AF52" s="49">
        <f>$D52*EXP(-dose_coef!$K26*3600*24*365.25*AF$4)*dose_coef!$O26</f>
        <v>0</v>
      </c>
      <c r="AG52" s="50">
        <f>$D52*EXP(-dose_coef!$K26*3600*24*365.25*AG$4)*dose_coef!$O26</f>
        <v>0</v>
      </c>
    </row>
    <row r="53" spans="2:33" ht="12">
      <c r="B53" s="40">
        <v>23</v>
      </c>
      <c r="C53" s="7" t="s">
        <v>150</v>
      </c>
      <c r="D53" s="8">
        <v>57.393</v>
      </c>
      <c r="E53" s="20"/>
      <c r="F53" s="20"/>
      <c r="G53" s="48" t="s">
        <v>150</v>
      </c>
      <c r="H53" s="56">
        <f>$D53*(EXP(-dose_coef!$K27*3600*24*365.25*H$4)*dose_coef!$O27+1*dose_coef!$K27/(dose_coef!$K28-dose_coef!$K27)*(EXP(-dose_coef!$K27*3600*24*365.25*H$4)-EXP(-dose_coef!$K28*3600*24*365.25*H$4))*dose_coef!$O28)</f>
        <v>512110.30042198533</v>
      </c>
      <c r="I53" s="56">
        <f>$D53*(EXP(-dose_coef!$K27*3600*24*365.25*I$4)*dose_coef!$O27+1*dose_coef!$K27/(dose_coef!$K28-dose_coef!$K27)*(EXP(-dose_coef!$K27*3600*24*365.25*I$4)-EXP(-dose_coef!$K28*3600*24*365.25*I$4))*dose_coef!$O28)</f>
        <v>393201.77139287285</v>
      </c>
      <c r="J53" s="56">
        <f>$D53*(EXP(-dose_coef!$K27*3600*24*365.25*J$4)*dose_coef!$O27+1*dose_coef!$K27/(dose_coef!$K28-dose_coef!$K27)*(EXP(-dose_coef!$K27*3600*24*365.25*J$4)-EXP(-dose_coef!$K28*3600*24*365.25*J$4))*dose_coef!$O28)</f>
        <v>301902.99426714005</v>
      </c>
      <c r="K53" s="56">
        <f>$D53*(EXP(-dose_coef!$K27*3600*24*365.25*K$4)*dose_coef!$O27+1*dose_coef!$K27/(dose_coef!$K28-dose_coef!$K27)*(EXP(-dose_coef!$K27*3600*24*365.25*K$4)-EXP(-dose_coef!$K28*3600*24*365.25*K$4))*dose_coef!$O28)</f>
        <v>136654.29506538622</v>
      </c>
      <c r="L53" s="56">
        <f>$D53*(EXP(-dose_coef!$K27*3600*24*365.25*L$4)*dose_coef!$O27+1*dose_coef!$K27/(dose_coef!$K28-dose_coef!$K27)*(EXP(-dose_coef!$K27*3600*24*365.25*L$4)-EXP(-dose_coef!$K28*3600*24*365.25*L$4))*dose_coef!$O28)</f>
        <v>36465.57587679114</v>
      </c>
      <c r="M53" s="56">
        <f>$D53*(EXP(-dose_coef!$K27*3600*24*365.25*M$4)*dose_coef!$O27+1*dose_coef!$K27/(dose_coef!$K28-dose_coef!$K27)*(EXP(-dose_coef!$K27*3600*24*365.25*M$4)-EXP(-dose_coef!$K28*3600*24*365.25*M$4))*dose_coef!$O28)</f>
        <v>2596.5876455928387</v>
      </c>
      <c r="N53" s="56">
        <f>$D53*(EXP(-dose_coef!$K27*3600*24*365.25*N$4)*dose_coef!$O27+1*dose_coef!$K27/(dose_coef!$K28-dose_coef!$K27)*(EXP(-dose_coef!$K27*3600*24*365.25*N$4)-EXP(-dose_coef!$K28*3600*24*365.25*N$4))*dose_coef!$O28)</f>
        <v>0.9398668676056485</v>
      </c>
      <c r="O53" s="56">
        <f>$D53*(EXP(-dose_coef!$K27*3600*24*365.25*O$4)*dose_coef!$O27+1*dose_coef!$K27/(dose_coef!$K28-dose_coef!$K27)*(EXP(-dose_coef!$K27*3600*24*365.25*O$4)-EXP(-dose_coef!$K28*3600*24*365.25*O$4))*dose_coef!$O28)</f>
        <v>0.0023903275449872643</v>
      </c>
      <c r="P53" s="56">
        <f>$D53*(EXP(-dose_coef!$K27*3600*24*365.25*P$4)*dose_coef!$O27+1*dose_coef!$K27/(dose_coef!$K28-dose_coef!$K27)*(EXP(-dose_coef!$K27*3600*24*365.25*P$4)-EXP(-dose_coef!$K28*3600*24*365.25*P$4))*dose_coef!$O28)</f>
        <v>0.0023886113789891345</v>
      </c>
      <c r="Q53" s="56">
        <f>$D53*(EXP(-dose_coef!$K27*3600*24*365.25*Q$4)*dose_coef!$O27+1*dose_coef!$K27/(dose_coef!$K28-dose_coef!$K27)*(EXP(-dose_coef!$K27*3600*24*365.25*Q$4)-EXP(-dose_coef!$K28*3600*24*365.25*Q$4))*dose_coef!$O28)</f>
        <v>0.002388611374303301</v>
      </c>
      <c r="R53" s="56">
        <f>$D53*(EXP(-dose_coef!$K27*3600*24*365.25*R$4)*dose_coef!$O27+1*dose_coef!$K27/(dose_coef!$K28-dose_coef!$K27)*(EXP(-dose_coef!$K27*3600*24*365.25*R$4)-EXP(-dose_coef!$K28*3600*24*365.25*R$4))*dose_coef!$O28)</f>
        <v>0.002388611366493589</v>
      </c>
      <c r="S53" s="56">
        <f>$D53*(EXP(-dose_coef!$K27*3600*24*365.25*S$4)*dose_coef!$O27+1*dose_coef!$K27/(dose_coef!$K28-dose_coef!$K27)*(EXP(-dose_coef!$K27*3600*24*365.25*S$4)-EXP(-dose_coef!$K28*3600*24*365.25*S$4))*dose_coef!$O28)</f>
        <v>0.0023886113508741645</v>
      </c>
      <c r="T53" s="56">
        <f>$D53*(EXP(-dose_coef!$K27*3600*24*365.25*T$4)*dose_coef!$O27+1*dose_coef!$K27/(dose_coef!$K28-dose_coef!$K27)*(EXP(-dose_coef!$K27*3600*24*365.25*T$4)-EXP(-dose_coef!$K28*3600*24*365.25*T$4))*dose_coef!$O28)</f>
        <v>0.002388611304015892</v>
      </c>
      <c r="U53" s="56">
        <f>$D53*(EXP(-dose_coef!$K27*3600*24*365.25*U$4)*dose_coef!$O27+1*dose_coef!$K27/(dose_coef!$K28-dose_coef!$K27)*(EXP(-dose_coef!$K27*3600*24*365.25*U$4)-EXP(-dose_coef!$K28*3600*24*365.25*U$4))*dose_coef!$O28)</f>
        <v>0.0023886112259187734</v>
      </c>
      <c r="V53" s="56">
        <f>$D53*(EXP(-dose_coef!$K27*3600*24*365.25*V$4)*dose_coef!$O27+1*dose_coef!$K27/(dose_coef!$K28-dose_coef!$K27)*(EXP(-dose_coef!$K27*3600*24*365.25*V$4)-EXP(-dose_coef!$K28*3600*24*365.25*V$4))*dose_coef!$O28)</f>
        <v>0.002388611069724544</v>
      </c>
      <c r="W53" s="56">
        <f>$D53*(EXP(-dose_coef!$K27*3600*24*365.25*W$4)*dose_coef!$O27+1*dose_coef!$K27/(dose_coef!$K28-dose_coef!$K27)*(EXP(-dose_coef!$K27*3600*24*365.25*W$4)-EXP(-dose_coef!$K28*3600*24*365.25*W$4))*dose_coef!$O28)</f>
        <v>0.002388610601141916</v>
      </c>
      <c r="X53" s="56">
        <f>$D53*(EXP(-dose_coef!$K27*3600*24*365.25*X$4)*dose_coef!$O27+1*dose_coef!$K27/(dose_coef!$K28-dose_coef!$K27)*(EXP(-dose_coef!$K27*3600*24*365.25*X$4)-EXP(-dose_coef!$K28*3600*24*365.25*X$4))*dose_coef!$O28)</f>
        <v>0.0023886098201710737</v>
      </c>
      <c r="Y53" s="56">
        <f>$D53*(EXP(-dose_coef!$K27*3600*24*365.25*Y$4)*dose_coef!$O27+1*dose_coef!$K27/(dose_coef!$K28-dose_coef!$K27)*(EXP(-dose_coef!$K27*3600*24*365.25*Y$4)-EXP(-dose_coef!$K28*3600*24*365.25*Y$4))*dose_coef!$O28)</f>
        <v>0.002388608258230155</v>
      </c>
      <c r="Z53" s="56">
        <f>$D53*(EXP(-dose_coef!$K27*3600*24*365.25*Z$4)*dose_coef!$O27+1*dose_coef!$K27/(dose_coef!$K28-dose_coef!$K27)*(EXP(-dose_coef!$K27*3600*24*365.25*Z$4)-EXP(-dose_coef!$K28*3600*24*365.25*Z$4))*dose_coef!$O28)</f>
        <v>0.002388603572413528</v>
      </c>
      <c r="AA53" s="56">
        <f>$D53*(EXP(-dose_coef!$K27*3600*24*365.25*AA$4)*dose_coef!$O27+1*dose_coef!$K27/(dose_coef!$K28-dose_coef!$K27)*(EXP(-dose_coef!$K27*3600*24*365.25*AA$4)-EXP(-dose_coef!$K28*3600*24*365.25*AA$4))*dose_coef!$O28)</f>
        <v>0.0023885957627395775</v>
      </c>
      <c r="AB53" s="56">
        <f>$D53*(EXP(-dose_coef!$K27*3600*24*365.25*AB$4)*dose_coef!$O27+1*dose_coef!$K27/(dose_coef!$K28-dose_coef!$K27)*(EXP(-dose_coef!$K27*3600*24*365.25*AB$4)-EXP(-dose_coef!$K28*3600*24*365.25*AB$4))*dose_coef!$O28)</f>
        <v>0.002388580143468278</v>
      </c>
      <c r="AC53" s="56">
        <f>$D53*(EXP(-dose_coef!$K27*3600*24*365.25*AC$4)*dose_coef!$O27+1*dose_coef!$K27/(dose_coef!$K28-dose_coef!$K27)*(EXP(-dose_coef!$K27*3600*24*365.25*AC$4)-EXP(-dose_coef!$K28*3600*24*365.25*AC$4))*dose_coef!$O28)</f>
        <v>0.002388533286267193</v>
      </c>
      <c r="AD53" s="56">
        <f>$D53*(EXP(-dose_coef!$K27*3600*24*365.25*AD$4)*dose_coef!$O27+1*dose_coef!$K27/(dose_coef!$K28-dose_coef!$K27)*(EXP(-dose_coef!$K27*3600*24*365.25*AD$4)-EXP(-dose_coef!$K28*3600*24*365.25*AD$4))*dose_coef!$O28)</f>
        <v>0.002388455192974723</v>
      </c>
      <c r="AE53" s="56">
        <f>$D53*(EXP(-dose_coef!$K27*3600*24*365.25*AE$4)*dose_coef!$O27+1*dose_coef!$K27/(dose_coef!$K28-dose_coef!$K27)*(EXP(-dose_coef!$K27*3600*24*365.25*AE$4)-EXP(-dose_coef!$K28*3600*24*365.25*AE$4))*dose_coef!$O28)</f>
        <v>0.0023882990140494994</v>
      </c>
      <c r="AF53" s="56">
        <f>$D53*(EXP(-dose_coef!$K27*3600*24*365.25*AF$4)*dose_coef!$O27+1*dose_coef!$K27/(dose_coef!$K28-dose_coef!$K27)*(EXP(-dose_coef!$K27*3600*24*365.25*AF$4)-EXP(-dose_coef!$K28*3600*24*365.25*AF$4))*dose_coef!$O28)</f>
        <v>0.0023878305385455485</v>
      </c>
      <c r="AG53" s="57">
        <f>$D53*(EXP(-dose_coef!$K27*3600*24*365.25*AG$4)*dose_coef!$O27+1*dose_coef!$K27/(dose_coef!$K28-dose_coef!$K27)*(EXP(-dose_coef!$K27*3600*24*365.25*AG$4)-EXP(-dose_coef!$K28*3600*24*365.25*AG$4))*dose_coef!$O28)</f>
        <v>0.002387049950237973</v>
      </c>
    </row>
    <row r="54" spans="2:33" ht="12">
      <c r="B54" s="40">
        <v>24</v>
      </c>
      <c r="C54" s="7" t="s">
        <v>180</v>
      </c>
      <c r="D54" s="8">
        <v>256.07</v>
      </c>
      <c r="E54" s="20"/>
      <c r="F54" s="20"/>
      <c r="G54" s="40" t="s">
        <v>180</v>
      </c>
      <c r="H54" s="49">
        <f>$D54*EXP(-dose_coef!$K28*3600*24*365.25*H$4)*dose_coef!$O28</f>
        <v>0.0106572529159051</v>
      </c>
      <c r="I54" s="49">
        <f>$D54*EXP(-dose_coef!$K28*3600*24*365.25*I$4)*dose_coef!$O28</f>
        <v>0.010657252915835412</v>
      </c>
      <c r="J54" s="49">
        <f>$D54*EXP(-dose_coef!$K28*3600*24*365.25*J$4)*dose_coef!$O28</f>
        <v>0.010657252915765724</v>
      </c>
      <c r="K54" s="49">
        <f>$D54*EXP(-dose_coef!$K28*3600*24*365.25*K$4)*dose_coef!$O28</f>
        <v>0.010657252915556657</v>
      </c>
      <c r="L54" s="49">
        <f>$D54*EXP(-dose_coef!$K28*3600*24*365.25*L$4)*dose_coef!$O28</f>
        <v>0.010657252915208209</v>
      </c>
      <c r="M54" s="49">
        <f>$D54*EXP(-dose_coef!$K28*3600*24*365.25*M$4)*dose_coef!$O28</f>
        <v>0.01065725291451132</v>
      </c>
      <c r="N54" s="49">
        <f>$D54*EXP(-dose_coef!$K28*3600*24*365.25*N$4)*dose_coef!$O28</f>
        <v>0.010657252912420647</v>
      </c>
      <c r="O54" s="49">
        <f>$D54*EXP(-dose_coef!$K28*3600*24*365.25*O$4)*dose_coef!$O28</f>
        <v>0.010657252908936191</v>
      </c>
      <c r="P54" s="49">
        <f>$D54*EXP(-dose_coef!$K28*3600*24*365.25*P$4)*dose_coef!$O28</f>
        <v>0.010657252901967283</v>
      </c>
      <c r="Q54" s="49">
        <f>$D54*EXP(-dose_coef!$K28*3600*24*365.25*Q$4)*dose_coef!$O28</f>
        <v>0.010657252881060555</v>
      </c>
      <c r="R54" s="49">
        <f>$D54*EXP(-dose_coef!$K28*3600*24*365.25*R$4)*dose_coef!$O28</f>
        <v>0.01065725284621601</v>
      </c>
      <c r="S54" s="49">
        <f>$D54*EXP(-dose_coef!$K28*3600*24*365.25*S$4)*dose_coef!$O28</f>
        <v>0.01065725277652692</v>
      </c>
      <c r="T54" s="49">
        <f>$D54*EXP(-dose_coef!$K28*3600*24*365.25*T$4)*dose_coef!$O28</f>
        <v>0.010657252567459648</v>
      </c>
      <c r="U54" s="49">
        <f>$D54*EXP(-dose_coef!$K28*3600*24*365.25*U$4)*dose_coef!$O28</f>
        <v>0.010657252219014209</v>
      </c>
      <c r="V54" s="49">
        <f>$D54*EXP(-dose_coef!$K28*3600*24*365.25*V$4)*dose_coef!$O28</f>
        <v>0.010657251522123361</v>
      </c>
      <c r="W54" s="49">
        <f>$D54*EXP(-dose_coef!$K28*3600*24*365.25*W$4)*dose_coef!$O28</f>
        <v>0.01065724943145109</v>
      </c>
      <c r="X54" s="49">
        <f>$D54*EXP(-dose_coef!$K28*3600*24*365.25*X$4)*dose_coef!$O28</f>
        <v>0.010657245946998224</v>
      </c>
      <c r="Y54" s="49">
        <f>$D54*EXP(-dose_coef!$K28*3600*24*365.25*Y$4)*dose_coef!$O28</f>
        <v>0.0106572389780959</v>
      </c>
      <c r="Z54" s="49">
        <f>$D54*EXP(-dose_coef!$K28*3600*24*365.25*Z$4)*dose_coef!$O28</f>
        <v>0.010657218071416277</v>
      </c>
      <c r="AA54" s="49">
        <f>$D54*EXP(-dose_coef!$K28*3600*24*365.25*AA$4)*dose_coef!$O28</f>
        <v>0.010657183227041378</v>
      </c>
      <c r="AB54" s="49">
        <f>$D54*EXP(-dose_coef!$K28*3600*24*365.25*AB$4)*dose_coef!$O28</f>
        <v>0.010657113538633358</v>
      </c>
      <c r="AC54" s="49">
        <f>$D54*EXP(-dose_coef!$K28*3600*24*365.25*AC$4)*dose_coef!$O28</f>
        <v>0.010656904476143482</v>
      </c>
      <c r="AD54" s="49">
        <f>$D54*EXP(-dose_coef!$K28*3600*24*365.25*AD$4)*dose_coef!$O28</f>
        <v>0.010656556047774126</v>
      </c>
      <c r="AE54" s="49">
        <f>$D54*EXP(-dose_coef!$K28*3600*24*365.25*AE$4)*dose_coef!$O28</f>
        <v>0.010655859225210729</v>
      </c>
      <c r="AF54" s="49">
        <f>$D54*EXP(-dose_coef!$K28*3600*24*365.25*AF$4)*dose_coef!$O28</f>
        <v>0.010653769030896201</v>
      </c>
      <c r="AG54" s="50">
        <f>$D54*EXP(-dose_coef!$K28*3600*24*365.25*AG$4)*dose_coef!$O28</f>
        <v>0.010650286284778801</v>
      </c>
    </row>
    <row r="55" spans="2:33" ht="12">
      <c r="B55" s="40">
        <v>25</v>
      </c>
      <c r="C55" s="7" t="s">
        <v>151</v>
      </c>
      <c r="D55" s="8">
        <v>14.223</v>
      </c>
      <c r="E55" s="20"/>
      <c r="F55" s="20"/>
      <c r="G55" s="40" t="s">
        <v>151</v>
      </c>
      <c r="H55" s="49">
        <f>$D55*EXP(-dose_coef!$K29*3600*24*365.25*H$4)*dose_coef!$O29</f>
        <v>1357.3455260403352</v>
      </c>
      <c r="I55" s="49">
        <f>$D55*EXP(-dose_coef!$K29*3600*24*365.25*I$4)*dose_coef!$O29</f>
        <v>1346.9318985900436</v>
      </c>
      <c r="J55" s="49">
        <f>$D55*EXP(-dose_coef!$K29*3600*24*365.25*J$4)*dose_coef!$O29</f>
        <v>1336.5981650463461</v>
      </c>
      <c r="K55" s="49">
        <f>$D55*EXP(-dose_coef!$K29*3600*24*365.25*K$4)*dose_coef!$O29</f>
        <v>1306.0702218284473</v>
      </c>
      <c r="L55" s="49">
        <f>$D55*EXP(-dose_coef!$K29*3600*24*365.25*L$4)*dose_coef!$O29</f>
        <v>1256.7319018048756</v>
      </c>
      <c r="M55" s="49">
        <f>$D55*EXP(-dose_coef!$K29*3600*24*365.25*M$4)*dose_coef!$O29</f>
        <v>1163.5762911610807</v>
      </c>
      <c r="N55" s="49">
        <f>$D55*EXP(-dose_coef!$K29*3600*24*365.25*N$4)*dose_coef!$O29</f>
        <v>923.531121830106</v>
      </c>
      <c r="O55" s="49">
        <f>$D55*EXP(-dose_coef!$K29*3600*24*365.25*O$4)*dose_coef!$O29</f>
        <v>628.3659662377146</v>
      </c>
      <c r="P55" s="49">
        <f>$D55*EXP(-dose_coef!$K29*3600*24*365.25*P$4)*dose_coef!$O29</f>
        <v>290.89408698881545</v>
      </c>
      <c r="Q55" s="49">
        <f>$D55*EXP(-dose_coef!$K29*3600*24*365.25*Q$4)*dose_coef!$O29</f>
        <v>28.860351078876217</v>
      </c>
      <c r="R55" s="49">
        <f>$D55*EXP(-dose_coef!$K29*3600*24*365.25*R$4)*dose_coef!$O29</f>
        <v>0.6136387886626007</v>
      </c>
      <c r="S55" s="49">
        <f>$D55*EXP(-dose_coef!$K29*3600*24*365.25*S$4)*dose_coef!$O29</f>
        <v>0.0002774183549635939</v>
      </c>
      <c r="T55" s="49">
        <f>$D55*EXP(-dose_coef!$K29*3600*24*365.25*T$4)*dose_coef!$O29</f>
        <v>2.5633172292097883E-14</v>
      </c>
      <c r="U55" s="49">
        <f>$D55*EXP(-dose_coef!$K29*3600*24*365.25*U$4)*dose_coef!$O29</f>
        <v>4.840768316916006E-31</v>
      </c>
      <c r="V55" s="49">
        <f>$D55*EXP(-dose_coef!$K29*3600*24*365.25*V$4)*dose_coef!$O29</f>
        <v>1.726387087775429E-64</v>
      </c>
      <c r="W55" s="49">
        <f>$D55*EXP(-dose_coef!$K29*3600*24*365.25*W$4)*dose_coef!$O29</f>
        <v>7.830866570299354E-165</v>
      </c>
      <c r="X55" s="49">
        <f>$D55*EXP(-dose_coef!$K29*3600*24*365.25*X$4)*dose_coef!$O29</f>
        <v>0</v>
      </c>
      <c r="Y55" s="49">
        <f>$D55*EXP(-dose_coef!$K29*3600*24*365.25*Y$4)*dose_coef!$O29</f>
        <v>0</v>
      </c>
      <c r="Z55" s="49">
        <f>$D55*EXP(-dose_coef!$K29*3600*24*365.25*Z$4)*dose_coef!$O29</f>
        <v>0</v>
      </c>
      <c r="AA55" s="49">
        <f>$D55*EXP(-dose_coef!$K29*3600*24*365.25*AA$4)*dose_coef!$O29</f>
        <v>0</v>
      </c>
      <c r="AB55" s="49">
        <f>$D55*EXP(-dose_coef!$K29*3600*24*365.25*AB$4)*dose_coef!$O29</f>
        <v>0</v>
      </c>
      <c r="AC55" s="49">
        <f>$D55*EXP(-dose_coef!$K29*3600*24*365.25*AC$4)*dose_coef!$O29</f>
        <v>0</v>
      </c>
      <c r="AD55" s="49">
        <f>$D55*EXP(-dose_coef!$K29*3600*24*365.25*AD$4)*dose_coef!$O29</f>
        <v>0</v>
      </c>
      <c r="AE55" s="49">
        <f>$D55*EXP(-dose_coef!$K29*3600*24*365.25*AE$4)*dose_coef!$O29</f>
        <v>0</v>
      </c>
      <c r="AF55" s="49">
        <f>$D55*EXP(-dose_coef!$K29*3600*24*365.25*AF$4)*dose_coef!$O29</f>
        <v>0</v>
      </c>
      <c r="AG55" s="50">
        <f>$D55*EXP(-dose_coef!$K29*3600*24*365.25*AG$4)*dose_coef!$O29</f>
        <v>0</v>
      </c>
    </row>
    <row r="56" spans="2:33" ht="12">
      <c r="B56" s="40">
        <v>26</v>
      </c>
      <c r="C56" s="7" t="s">
        <v>152</v>
      </c>
      <c r="D56" s="8">
        <v>0.010715</v>
      </c>
      <c r="E56" s="20"/>
      <c r="F56" s="20"/>
      <c r="G56" s="40" t="s">
        <v>152</v>
      </c>
      <c r="H56" s="49">
        <f>$D56*EXP(-dose_coef!$K30*3600*24*365.25*H$4)*dose_coef!$O30</f>
        <v>96.48062352344165</v>
      </c>
      <c r="I56" s="49">
        <f>$D56*EXP(-dose_coef!$K30*3600*24*365.25*I$4)*dose_coef!$O30</f>
        <v>91.66478637830394</v>
      </c>
      <c r="J56" s="49">
        <f>$D56*EXP(-dose_coef!$K30*3600*24*365.25*J$4)*dose_coef!$O30</f>
        <v>87.08933208478466</v>
      </c>
      <c r="K56" s="49">
        <f>$D56*EXP(-dose_coef!$K30*3600*24*365.25*K$4)*dose_coef!$O30</f>
        <v>74.68824373512389</v>
      </c>
      <c r="L56" s="49">
        <f>$D56*EXP(-dose_coef!$K30*3600*24*365.25*L$4)*dose_coef!$O30</f>
        <v>57.818176837154446</v>
      </c>
      <c r="M56" s="49">
        <f>$D56*EXP(-dose_coef!$K30*3600*24*365.25*M$4)*dose_coef!$O30</f>
        <v>34.64883881021184</v>
      </c>
      <c r="N56" s="49">
        <f>$D56*EXP(-dose_coef!$K30*3600*24*365.25*N$4)*dose_coef!$O30</f>
        <v>7.456955636029863</v>
      </c>
      <c r="O56" s="49">
        <f>$D56*EXP(-dose_coef!$K30*3600*24*365.25*O$4)*dose_coef!$O30</f>
        <v>0.576345646690468</v>
      </c>
      <c r="P56" s="49">
        <f>$D56*EXP(-dose_coef!$K30*3600*24*365.25*P$4)*dose_coef!$O30</f>
        <v>0.003442912082531744</v>
      </c>
      <c r="Q56" s="49">
        <f>$D56*EXP(-dose_coef!$K30*3600*24*365.25*Q$4)*dose_coef!$O30</f>
        <v>7.339300667678758E-10</v>
      </c>
      <c r="R56" s="49">
        <f>$D56*EXP(-dose_coef!$K30*3600*24*365.25*R$4)*dose_coef!$O30</f>
        <v>5.583020955238991E-21</v>
      </c>
      <c r="S56" s="49">
        <f>$D56*EXP(-dose_coef!$K30*3600*24*365.25*S$4)*dose_coef!$O30</f>
        <v>3.2307132612036206E-43</v>
      </c>
      <c r="T56" s="49">
        <f>$D56*EXP(-dose_coef!$K30*3600*24*365.25*T$4)*dose_coef!$O30</f>
        <v>6.260166491604568E-110</v>
      </c>
      <c r="U56" s="49">
        <f>$D56*EXP(-dose_coef!$K30*3600*24*365.25*U$4)*dose_coef!$O30</f>
        <v>4.061922805990866E-221</v>
      </c>
      <c r="V56" s="49">
        <f>$D56*EXP(-dose_coef!$K30*3600*24*365.25*V$4)*dose_coef!$O30</f>
        <v>0</v>
      </c>
      <c r="W56" s="49">
        <f>$D56*EXP(-dose_coef!$K30*3600*24*365.25*W$4)*dose_coef!$O30</f>
        <v>0</v>
      </c>
      <c r="X56" s="49">
        <f>$D56*EXP(-dose_coef!$K30*3600*24*365.25*X$4)*dose_coef!$O30</f>
        <v>0</v>
      </c>
      <c r="Y56" s="49">
        <f>$D56*EXP(-dose_coef!$K30*3600*24*365.25*Y$4)*dose_coef!$O30</f>
        <v>0</v>
      </c>
      <c r="Z56" s="49">
        <f>$D56*EXP(-dose_coef!$K30*3600*24*365.25*Z$4)*dose_coef!$O30</f>
        <v>0</v>
      </c>
      <c r="AA56" s="49">
        <f>$D56*EXP(-dose_coef!$K30*3600*24*365.25*AA$4)*dose_coef!$O30</f>
        <v>0</v>
      </c>
      <c r="AB56" s="49">
        <f>$D56*EXP(-dose_coef!$K30*3600*24*365.25*AB$4)*dose_coef!$O30</f>
        <v>0</v>
      </c>
      <c r="AC56" s="49">
        <f>$D56*EXP(-dose_coef!$K30*3600*24*365.25*AC$4)*dose_coef!$O30</f>
        <v>0</v>
      </c>
      <c r="AD56" s="49">
        <f>$D56*EXP(-dose_coef!$K30*3600*24*365.25*AD$4)*dose_coef!$O30</f>
        <v>0</v>
      </c>
      <c r="AE56" s="49">
        <f>$D56*EXP(-dose_coef!$K30*3600*24*365.25*AE$4)*dose_coef!$O30</f>
        <v>0</v>
      </c>
      <c r="AF56" s="49">
        <f>$D56*EXP(-dose_coef!$K30*3600*24*365.25*AF$4)*dose_coef!$O30</f>
        <v>0</v>
      </c>
      <c r="AG56" s="50">
        <f>$D56*EXP(-dose_coef!$K30*3600*24*365.25*AG$4)*dose_coef!$O30</f>
        <v>0</v>
      </c>
    </row>
    <row r="57" spans="2:33" ht="12">
      <c r="B57" s="40">
        <v>27</v>
      </c>
      <c r="C57" s="7" t="s">
        <v>153</v>
      </c>
      <c r="D57" s="8">
        <v>19.36</v>
      </c>
      <c r="E57" s="20"/>
      <c r="F57" s="20"/>
      <c r="G57" s="40" t="s">
        <v>153</v>
      </c>
      <c r="H57" s="49">
        <f>$D57*EXP(-dose_coef!$K31*3600*24*365.25*H$4)*dose_coef!$O31</f>
        <v>387212.4627757916</v>
      </c>
      <c r="I57" s="49">
        <f>$D57*EXP(-dose_coef!$K31*3600*24*365.25*I$4)*dose_coef!$O31</f>
        <v>357204.83205853315</v>
      </c>
      <c r="J57" s="49">
        <f>$D57*EXP(-dose_coef!$K31*3600*24*365.25*J$4)*dose_coef!$O31</f>
        <v>329522.68925250653</v>
      </c>
      <c r="K57" s="49">
        <f>$D57*EXP(-dose_coef!$K31*3600*24*365.25*K$4)*dose_coef!$O31</f>
        <v>258695.76411660595</v>
      </c>
      <c r="L57" s="49">
        <f>$D57*EXP(-dose_coef!$K31*3600*24*365.25*L$4)*dose_coef!$O31</f>
        <v>172834.05056780286</v>
      </c>
      <c r="M57" s="49">
        <f>$D57*EXP(-dose_coef!$K31*3600*24*365.25*M$4)*dose_coef!$O31</f>
        <v>77145.26754003382</v>
      </c>
      <c r="N57" s="49">
        <f>$D57*EXP(-dose_coef!$K31*3600*24*365.25*N$4)*dose_coef!$O31</f>
        <v>6860.3967617315275</v>
      </c>
      <c r="O57" s="49">
        <f>$D57*EXP(-dose_coef!$K31*3600*24*365.25*O$4)*dose_coef!$O31</f>
        <v>121.54837008856452</v>
      </c>
      <c r="P57" s="49">
        <f>$D57*EXP(-dose_coef!$K31*3600*24*365.25*P$4)*dose_coef!$O31</f>
        <v>0.03815477984690092</v>
      </c>
      <c r="Q57" s="49">
        <f>$D57*EXP(-dose_coef!$K31*3600*24*365.25*Q$4)*dose_coef!$O31</f>
        <v>1.1801803776213224E-12</v>
      </c>
      <c r="R57" s="49">
        <f>$D57*EXP(-dose_coef!$K31*3600*24*365.25*R$4)*dose_coef!$O31</f>
        <v>3.597058095025463E-30</v>
      </c>
      <c r="S57" s="49">
        <f>$D57*EXP(-dose_coef!$K31*3600*24*365.25*S$4)*dose_coef!$O31</f>
        <v>3.3415316351736862E-65</v>
      </c>
      <c r="T57" s="49">
        <f>$D57*EXP(-dose_coef!$K31*3600*24*365.25*T$4)*dose_coef!$O31</f>
        <v>2.678797914349955E-170</v>
      </c>
      <c r="U57" s="49">
        <f>$D57*EXP(-dose_coef!$K31*3600*24*365.25*U$4)*dose_coef!$O31</f>
        <v>0</v>
      </c>
      <c r="V57" s="49">
        <f>$D57*EXP(-dose_coef!$K31*3600*24*365.25*V$4)*dose_coef!$O31</f>
        <v>0</v>
      </c>
      <c r="W57" s="49">
        <f>$D57*EXP(-dose_coef!$K31*3600*24*365.25*W$4)*dose_coef!$O31</f>
        <v>0</v>
      </c>
      <c r="X57" s="49">
        <f>$D57*EXP(-dose_coef!$K31*3600*24*365.25*X$4)*dose_coef!$O31</f>
        <v>0</v>
      </c>
      <c r="Y57" s="49">
        <f>$D57*EXP(-dose_coef!$K31*3600*24*365.25*Y$4)*dose_coef!$O31</f>
        <v>0</v>
      </c>
      <c r="Z57" s="49">
        <f>$D57*EXP(-dose_coef!$K31*3600*24*365.25*Z$4)*dose_coef!$O31</f>
        <v>0</v>
      </c>
      <c r="AA57" s="49">
        <f>$D57*EXP(-dose_coef!$K31*3600*24*365.25*AA$4)*dose_coef!$O31</f>
        <v>0</v>
      </c>
      <c r="AB57" s="49">
        <f>$D57*EXP(-dose_coef!$K31*3600*24*365.25*AB$4)*dose_coef!$O31</f>
        <v>0</v>
      </c>
      <c r="AC57" s="49">
        <f>$D57*EXP(-dose_coef!$K31*3600*24*365.25*AC$4)*dose_coef!$O31</f>
        <v>0</v>
      </c>
      <c r="AD57" s="49">
        <f>$D57*EXP(-dose_coef!$K31*3600*24*365.25*AD$4)*dose_coef!$O31</f>
        <v>0</v>
      </c>
      <c r="AE57" s="49">
        <f>$D57*EXP(-dose_coef!$K31*3600*24*365.25*AE$4)*dose_coef!$O31</f>
        <v>0</v>
      </c>
      <c r="AF57" s="49">
        <f>$D57*EXP(-dose_coef!$K31*3600*24*365.25*AF$4)*dose_coef!$O31</f>
        <v>0</v>
      </c>
      <c r="AG57" s="50">
        <f>$D57*EXP(-dose_coef!$K31*3600*24*365.25*AG$4)*dose_coef!$O31</f>
        <v>0</v>
      </c>
    </row>
    <row r="58" spans="2:33" ht="10.5">
      <c r="B58" s="40">
        <v>28</v>
      </c>
      <c r="C58" s="7" t="s">
        <v>154</v>
      </c>
      <c r="D58" s="8">
        <v>5.2288</v>
      </c>
      <c r="E58" s="20"/>
      <c r="F58" s="20"/>
      <c r="G58" s="40" t="s">
        <v>154</v>
      </c>
      <c r="H58" s="49">
        <f>$D58*EXP(-dose_coef!$K32*3600*24*365.25*H$4)*dose_coef!$O32</f>
        <v>30004.84113079483</v>
      </c>
      <c r="I58" s="49">
        <f>$D58*EXP(-dose_coef!$K32*3600*24*365.25*I$4)*dose_coef!$O32</f>
        <v>25939.664318393592</v>
      </c>
      <c r="J58" s="49">
        <f>$D58*EXP(-dose_coef!$K32*3600*24*365.25*J$4)*dose_coef!$O32</f>
        <v>22425.25404543334</v>
      </c>
      <c r="K58" s="49">
        <f>$D58*EXP(-dose_coef!$K32*3600*24*365.25*K$4)*dose_coef!$O32</f>
        <v>14489.601176070211</v>
      </c>
      <c r="L58" s="49">
        <f>$D58*EXP(-dose_coef!$K32*3600*24*365.25*L$4)*dose_coef!$O32</f>
        <v>6997.1556032036115</v>
      </c>
      <c r="M58" s="49">
        <f>$D58*EXP(-dose_coef!$K32*3600*24*365.25*M$4)*dose_coef!$O32</f>
        <v>1631.7429018210812</v>
      </c>
      <c r="N58" s="49">
        <f>$D58*EXP(-dose_coef!$K32*3600*24*365.25*N$4)*dose_coef!$O32</f>
        <v>20.693899375717667</v>
      </c>
      <c r="O58" s="49">
        <f>$D58*EXP(-dose_coef!$K32*3600*24*365.25*O$4)*dose_coef!$O32</f>
        <v>0.01427227924672514</v>
      </c>
      <c r="P58" s="49">
        <f>$D58*EXP(-dose_coef!$K32*3600*24*365.25*P$4)*dose_coef!$O32</f>
        <v>6.788836308399582E-09</v>
      </c>
      <c r="Q58" s="49">
        <f>$D58*EXP(-dose_coef!$K32*3600*24*365.25*Q$4)*dose_coef!$O32</f>
        <v>7.306364684029519E-28</v>
      </c>
      <c r="R58" s="49">
        <f>$D58*EXP(-dose_coef!$K32*3600*24*365.25*R$4)*dose_coef!$O32</f>
        <v>1.779145060736392E-59</v>
      </c>
      <c r="S58" s="49">
        <f>$D58*EXP(-dose_coef!$K32*3600*24*365.25*S$4)*dose_coef!$O32</f>
        <v>1.054948810875057E-122</v>
      </c>
      <c r="T58" s="49">
        <f>$D58*EXP(-dose_coef!$K32*3600*24*365.25*T$4)*dose_coef!$O32</f>
        <v>0</v>
      </c>
      <c r="U58" s="49">
        <f>$D58*EXP(-dose_coef!$K32*3600*24*365.25*U$4)*dose_coef!$O32</f>
        <v>0</v>
      </c>
      <c r="V58" s="49">
        <f>$D58*EXP(-dose_coef!$K32*3600*24*365.25*V$4)*dose_coef!$O32</f>
        <v>0</v>
      </c>
      <c r="W58" s="49">
        <f>$D58*EXP(-dose_coef!$K32*3600*24*365.25*W$4)*dose_coef!$O32</f>
        <v>0</v>
      </c>
      <c r="X58" s="49">
        <f>$D58*EXP(-dose_coef!$K32*3600*24*365.25*X$4)*dose_coef!$O32</f>
        <v>0</v>
      </c>
      <c r="Y58" s="49">
        <f>$D58*EXP(-dose_coef!$K32*3600*24*365.25*Y$4)*dose_coef!$O32</f>
        <v>0</v>
      </c>
      <c r="Z58" s="49">
        <f>$D58*EXP(-dose_coef!$K32*3600*24*365.25*Z$4)*dose_coef!$O32</f>
        <v>0</v>
      </c>
      <c r="AA58" s="49">
        <f>$D58*EXP(-dose_coef!$K32*3600*24*365.25*AA$4)*dose_coef!$O32</f>
        <v>0</v>
      </c>
      <c r="AB58" s="49">
        <f>$D58*EXP(-dose_coef!$K32*3600*24*365.25*AB$4)*dose_coef!$O32</f>
        <v>0</v>
      </c>
      <c r="AC58" s="49">
        <f>$D58*EXP(-dose_coef!$K32*3600*24*365.25*AC$4)*dose_coef!$O32</f>
        <v>0</v>
      </c>
      <c r="AD58" s="49">
        <f>$D58*EXP(-dose_coef!$K32*3600*24*365.25*AD$4)*dose_coef!$O32</f>
        <v>0</v>
      </c>
      <c r="AE58" s="49">
        <f>$D58*EXP(-dose_coef!$K32*3600*24*365.25*AE$4)*dose_coef!$O32</f>
        <v>0</v>
      </c>
      <c r="AF58" s="49">
        <f>$D58*EXP(-dose_coef!$K32*3600*24*365.25*AF$4)*dose_coef!$O32</f>
        <v>0</v>
      </c>
      <c r="AG58" s="50">
        <f>$D58*EXP(-dose_coef!$K32*3600*24*365.25*AG$4)*dose_coef!$O32</f>
        <v>0</v>
      </c>
    </row>
    <row r="59" spans="2:33" ht="10.5">
      <c r="B59" s="41">
        <v>29</v>
      </c>
      <c r="C59" s="10" t="s">
        <v>155</v>
      </c>
      <c r="D59" s="11">
        <v>0.0015833</v>
      </c>
      <c r="E59" s="23"/>
      <c r="F59" s="23"/>
      <c r="G59" s="41" t="s">
        <v>155</v>
      </c>
      <c r="H59" s="51">
        <f>$D59*EXP(-dose_coef!$K33*3600*24*365.25*H$4)*dose_coef!$O33</f>
        <v>0.2103504960105833</v>
      </c>
      <c r="I59" s="51">
        <f>$D59*EXP(-dose_coef!$K33*3600*24*365.25*I$4)*dose_coef!$O33</f>
        <v>0.21022902782337213</v>
      </c>
      <c r="J59" s="51">
        <f>$D59*EXP(-dose_coef!$K33*3600*24*365.25*J$4)*dose_coef!$O33</f>
        <v>0.21010762977871247</v>
      </c>
      <c r="K59" s="51">
        <f>$D59*EXP(-dose_coef!$K33*3600*24*365.25*K$4)*dose_coef!$O33</f>
        <v>0.20974385609511714</v>
      </c>
      <c r="L59" s="51">
        <f>$D59*EXP(-dose_coef!$K33*3600*24*365.25*L$4)*dose_coef!$O33</f>
        <v>0.20913896569768875</v>
      </c>
      <c r="M59" s="51">
        <f>$D59*EXP(-dose_coef!$K33*3600*24*365.25*M$4)*dose_coef!$O33</f>
        <v>0.2079344132894196</v>
      </c>
      <c r="N59" s="51">
        <f>$D59*EXP(-dose_coef!$K33*3600*24*365.25*N$4)*dose_coef!$O33</f>
        <v>0.20436222275047874</v>
      </c>
      <c r="O59" s="51">
        <f>$D59*EXP(-dose_coef!$K33*3600*24*365.25*O$4)*dose_coef!$O33</f>
        <v>0.19854442409023385</v>
      </c>
      <c r="P59" s="51">
        <f>$D59*EXP(-dose_coef!$K33*3600*24*365.25*P$4)*dose_coef!$O33</f>
        <v>0.18740097639389117</v>
      </c>
      <c r="Q59" s="51">
        <f>$D59*EXP(-dose_coef!$K33*3600*24*365.25*Q$4)*dose_coef!$O33</f>
        <v>0.15758479556379082</v>
      </c>
      <c r="R59" s="51">
        <f>$D59*EXP(-dose_coef!$K33*3600*24*365.25*R$4)*dose_coef!$O33</f>
        <v>0.1180551900939294</v>
      </c>
      <c r="S59" s="51">
        <f>$D59*EXP(-dose_coef!$K33*3600*24*365.25*S$4)*dose_coef!$O33</f>
        <v>0.0662562160414996</v>
      </c>
      <c r="T59" s="51">
        <f>$D59*EXP(-dose_coef!$K33*3600*24*365.25*T$4)*dose_coef!$O33</f>
        <v>0.011712544731446936</v>
      </c>
      <c r="U59" s="51">
        <f>$D59*EXP(-dose_coef!$K33*3600*24*365.25*U$4)*dose_coef!$O33</f>
        <v>0.0006521672479405197</v>
      </c>
      <c r="V59" s="51">
        <f>$D59*EXP(-dose_coef!$K33*3600*24*365.25*V$4)*dose_coef!$O33</f>
        <v>2.02196870153761E-06</v>
      </c>
      <c r="W59" s="51">
        <f>$D59*EXP(-dose_coef!$K33*3600*24*365.25*W$4)*dose_coef!$O33</f>
        <v>6.025883919100937E-14</v>
      </c>
      <c r="X59" s="51">
        <f>$D59*EXP(-dose_coef!$K33*3600*24*365.25*X$4)*dose_coef!$O33</f>
        <v>1.7262273060983103E-26</v>
      </c>
      <c r="Y59" s="51">
        <f>$D59*EXP(-dose_coef!$K33*3600*24*365.25*Y$4)*dose_coef!$O33</f>
        <v>1.4166169173993796E-51</v>
      </c>
      <c r="Z59" s="51">
        <f>$D59*EXP(-dose_coef!$K33*3600*24*365.25*Z$4)*dose_coef!$O33</f>
        <v>7.829170464758852E-127</v>
      </c>
      <c r="AA59" s="51">
        <f>$D59*EXP(-dose_coef!$K33*3600*24*365.25*AA$4)*dose_coef!$O33</f>
        <v>2.913989333458399E-252</v>
      </c>
      <c r="AB59" s="51">
        <f>$D59*EXP(-dose_coef!$K33*3600*24*365.25*AB$4)*dose_coef!$O33</f>
        <v>0</v>
      </c>
      <c r="AC59" s="51">
        <f>$D59*EXP(-dose_coef!$K33*3600*24*365.25*AC$4)*dose_coef!$O33</f>
        <v>0</v>
      </c>
      <c r="AD59" s="51">
        <f>$D59*EXP(-dose_coef!$K33*3600*24*365.25*AD$4)*dose_coef!$O33</f>
        <v>0</v>
      </c>
      <c r="AE59" s="51">
        <f>$D59*EXP(-dose_coef!$K33*3600*24*365.25*AE$4)*dose_coef!$O33</f>
        <v>0</v>
      </c>
      <c r="AF59" s="51">
        <f>$D59*EXP(-dose_coef!$K33*3600*24*365.25*AF$4)*dose_coef!$O33</f>
        <v>0</v>
      </c>
      <c r="AG59" s="52">
        <f>$D59*EXP(-dose_coef!$K33*3600*24*365.25*AG$4)*dose_coef!$O33</f>
        <v>0</v>
      </c>
    </row>
    <row r="61" spans="8:9" ht="10.5">
      <c r="H61" s="1"/>
      <c r="I61" s="1"/>
    </row>
    <row r="62" ht="10.5">
      <c r="B62" s="3" t="s">
        <v>218</v>
      </c>
    </row>
    <row r="63" spans="2:33" ht="10.5">
      <c r="B63" s="58"/>
      <c r="C63" s="39" t="s">
        <v>215</v>
      </c>
      <c r="D63" s="42" t="s">
        <v>216</v>
      </c>
      <c r="E63" s="46"/>
      <c r="F63" s="46"/>
      <c r="G63" s="58"/>
      <c r="H63" s="39">
        <v>0</v>
      </c>
      <c r="I63" s="39">
        <v>1</v>
      </c>
      <c r="J63" s="39">
        <v>2</v>
      </c>
      <c r="K63" s="39">
        <v>5</v>
      </c>
      <c r="L63" s="39">
        <v>10</v>
      </c>
      <c r="M63" s="39">
        <v>20</v>
      </c>
      <c r="N63" s="39">
        <v>50</v>
      </c>
      <c r="O63" s="39">
        <v>100</v>
      </c>
      <c r="P63" s="39">
        <v>200</v>
      </c>
      <c r="Q63" s="39">
        <v>500</v>
      </c>
      <c r="R63" s="39">
        <v>1000</v>
      </c>
      <c r="S63" s="39">
        <v>2000</v>
      </c>
      <c r="T63" s="39">
        <v>5000</v>
      </c>
      <c r="U63" s="39">
        <v>10000</v>
      </c>
      <c r="V63" s="39">
        <v>20000</v>
      </c>
      <c r="W63" s="39">
        <v>50000</v>
      </c>
      <c r="X63" s="44">
        <v>100000</v>
      </c>
      <c r="Y63" s="44">
        <v>200000</v>
      </c>
      <c r="Z63" s="44">
        <v>500000</v>
      </c>
      <c r="AA63" s="44">
        <v>1000000</v>
      </c>
      <c r="AB63" s="44">
        <v>2000000</v>
      </c>
      <c r="AC63" s="44">
        <v>5000000</v>
      </c>
      <c r="AD63" s="44">
        <v>10000000</v>
      </c>
      <c r="AE63" s="44">
        <v>20000000</v>
      </c>
      <c r="AF63" s="44">
        <v>50000000</v>
      </c>
      <c r="AG63" s="43">
        <v>100000000</v>
      </c>
    </row>
    <row r="64" spans="2:33" ht="10.5">
      <c r="B64" s="40">
        <v>1</v>
      </c>
      <c r="C64" s="7" t="s">
        <v>195</v>
      </c>
      <c r="D64" s="8">
        <v>0.07243038275390522</v>
      </c>
      <c r="E64" s="20"/>
      <c r="F64" s="20"/>
      <c r="G64" s="40" t="s">
        <v>195</v>
      </c>
      <c r="H64" s="49">
        <f>$D64*EXP(-dose_coef!$K39*3600*24*365.25*H$4)*dose_coef!$O39</f>
        <v>1082.0088031571481</v>
      </c>
      <c r="I64" s="49">
        <f>$D64*EXP(-dose_coef!$K39*3600*24*365.25*I$4)*dose_coef!$O39</f>
        <v>1022.8603851816496</v>
      </c>
      <c r="J64" s="49">
        <f>$D64*EXP(-dose_coef!$K39*3600*24*365.25*J$4)*dose_coef!$O39</f>
        <v>966.9453377099732</v>
      </c>
      <c r="K64" s="49">
        <f>$D64*EXP(-dose_coef!$K39*3600*24*365.25*K$4)*dose_coef!$O39</f>
        <v>816.8806674433296</v>
      </c>
      <c r="L64" s="49">
        <f>$D64*EXP(-dose_coef!$K39*3600*24*365.25*L$4)*dose_coef!$O39</f>
        <v>616.7177410161455</v>
      </c>
      <c r="M64" s="49">
        <f>$D64*EXP(-dose_coef!$K39*3600*24*365.25*M$4)*dose_coef!$O39</f>
        <v>351.51356530027954</v>
      </c>
      <c r="N64" s="49">
        <f>$D64*EXP(-dose_coef!$K39*3600*24*365.25*N$4)*dose_coef!$O39</f>
        <v>65.089214832104</v>
      </c>
      <c r="O64" s="49">
        <f>$D64*EXP(-dose_coef!$K39*3600*24*365.25*O$4)*dose_coef!$O39</f>
        <v>3.9155003869635556</v>
      </c>
      <c r="P64" s="49">
        <f>$D64*EXP(-dose_coef!$K39*3600*24*365.25*P$4)*dose_coef!$O39</f>
        <v>0.01416914837991859</v>
      </c>
      <c r="Q64" s="49">
        <f>$D64*EXP(-dose_coef!$K39*3600*24*365.25*Q$4)*dose_coef!$O39</f>
        <v>6.714492288914732E-10</v>
      </c>
      <c r="R64" s="49">
        <f>$D64*EXP(-dose_coef!$K39*3600*24*365.25*R$4)*dose_coef!$O39</f>
        <v>4.166731968015925E-22</v>
      </c>
      <c r="S64" s="49">
        <f>$D64*EXP(-dose_coef!$K39*3600*24*365.25*S$4)*dose_coef!$O39</f>
        <v>1.6045761589579508E-46</v>
      </c>
      <c r="T64" s="49">
        <f>$D64*EXP(-dose_coef!$K39*3600*24*365.25*T$4)*dose_coef!$O39</f>
        <v>9.163357837263295E-120</v>
      </c>
      <c r="U64" s="49">
        <f>$D64*EXP(-dose_coef!$K39*3600*24*365.25*U$4)*dose_coef!$O39</f>
        <v>7.760299787647798E-242</v>
      </c>
      <c r="V64" s="49">
        <f>$D64*EXP(-dose_coef!$K39*3600*24*365.25*V$4)*dose_coef!$O39</f>
        <v>0</v>
      </c>
      <c r="W64" s="49">
        <f>$D64*EXP(-dose_coef!$K39*3600*24*365.25*W$4)*dose_coef!$O39</f>
        <v>0</v>
      </c>
      <c r="X64" s="49">
        <f>$D64*EXP(-dose_coef!$K39*3600*24*365.25*X$4)*dose_coef!$O39</f>
        <v>0</v>
      </c>
      <c r="Y64" s="49">
        <f>$D64*EXP(-dose_coef!$K39*3600*24*365.25*Y$4)*dose_coef!$O39</f>
        <v>0</v>
      </c>
      <c r="Z64" s="49">
        <f>$D64*EXP(-dose_coef!$K39*3600*24*365.25*Z$4)*dose_coef!$O39</f>
        <v>0</v>
      </c>
      <c r="AA64" s="49">
        <f>$D64*EXP(-dose_coef!$K39*3600*24*365.25*AA$4)*dose_coef!$O39</f>
        <v>0</v>
      </c>
      <c r="AB64" s="49">
        <f>$D64*EXP(-dose_coef!$K39*3600*24*365.25*AB$4)*dose_coef!$O39</f>
        <v>0</v>
      </c>
      <c r="AC64" s="49">
        <f>$D64*EXP(-dose_coef!$K39*3600*24*365.25*AC$4)*dose_coef!$O39</f>
        <v>0</v>
      </c>
      <c r="AD64" s="49">
        <f>$D64*EXP(-dose_coef!$K39*3600*24*365.25*AD$4)*dose_coef!$O39</f>
        <v>0</v>
      </c>
      <c r="AE64" s="49">
        <f>$D64*EXP(-dose_coef!$K39*3600*24*365.25*AE$4)*dose_coef!$O39</f>
        <v>0</v>
      </c>
      <c r="AF64" s="49">
        <f>$D64*EXP(-dose_coef!$K39*3600*24*365.25*AF$4)*dose_coef!$O39</f>
        <v>0</v>
      </c>
      <c r="AG64" s="50">
        <f>$D64*EXP(-dose_coef!$K39*3600*24*365.25*AG$4)*dose_coef!$O39</f>
        <v>0</v>
      </c>
    </row>
    <row r="65" spans="2:33" ht="10.5">
      <c r="B65" s="40">
        <v>2</v>
      </c>
      <c r="C65" s="7" t="s">
        <v>197</v>
      </c>
      <c r="D65" s="8">
        <v>0.1698971784448379</v>
      </c>
      <c r="E65" s="20"/>
      <c r="F65" s="20"/>
      <c r="G65" s="40" t="s">
        <v>197</v>
      </c>
      <c r="H65" s="49">
        <f>$D65*EXP(-dose_coef!$K40*3600*24*365.25*H$4)*dose_coef!$O40</f>
        <v>16.244012109489155</v>
      </c>
      <c r="I65" s="49">
        <f>$D65*EXP(-dose_coef!$K40*3600*24*365.25*I$4)*dose_coef!$O40</f>
        <v>16.242047220625107</v>
      </c>
      <c r="J65" s="49">
        <f>$D65*EXP(-dose_coef!$K40*3600*24*365.25*J$4)*dose_coef!$O40</f>
        <v>16.240082569435604</v>
      </c>
      <c r="K65" s="49">
        <f>$D65*EXP(-dose_coef!$K40*3600*24*365.25*K$4)*dose_coef!$O40</f>
        <v>16.234190041626917</v>
      </c>
      <c r="L65" s="49">
        <f>$D65*EXP(-dose_coef!$K40*3600*24*365.25*L$4)*dose_coef!$O40</f>
        <v>16.22437391275416</v>
      </c>
      <c r="M65" s="49">
        <f>$D65*EXP(-dose_coef!$K40*3600*24*365.25*M$4)*dose_coef!$O40</f>
        <v>16.204759457615047</v>
      </c>
      <c r="N65" s="49">
        <f>$D65*EXP(-dose_coef!$K40*3600*24*365.25*N$4)*dose_coef!$O40</f>
        <v>16.14605825492246</v>
      </c>
      <c r="O65" s="49">
        <f>$D65*EXP(-dose_coef!$K40*3600*24*365.25*O$4)*dose_coef!$O40</f>
        <v>16.048695076942295</v>
      </c>
      <c r="P65" s="49">
        <f>$D65*EXP(-dose_coef!$K40*3600*24*365.25*P$4)*dose_coef!$O40</f>
        <v>15.855726524742883</v>
      </c>
      <c r="Q65" s="49">
        <f>$D65*EXP(-dose_coef!$K40*3600*24*365.25*Q$4)*dose_coef!$O40</f>
        <v>15.290631063930288</v>
      </c>
      <c r="R65" s="49">
        <f>$D65*EXP(-dose_coef!$K40*3600*24*365.25*R$4)*dose_coef!$O40</f>
        <v>14.393205124283952</v>
      </c>
      <c r="S65" s="49">
        <f>$D65*EXP(-dose_coef!$K40*3600*24*365.25*S$4)*dose_coef!$O40</f>
        <v>12.753275013178303</v>
      </c>
      <c r="T65" s="49">
        <f>$D65*EXP(-dose_coef!$K40*3600*24*365.25*T$4)*dose_coef!$O40</f>
        <v>8.871853373690536</v>
      </c>
      <c r="U65" s="49">
        <f>$D65*EXP(-dose_coef!$K40*3600*24*365.25*U$4)*dose_coef!$O40</f>
        <v>4.845464393509334</v>
      </c>
      <c r="V65" s="49">
        <f>$D65*EXP(-dose_coef!$K40*3600*24*365.25*V$4)*dose_coef!$O40</f>
        <v>1.4453649154232957</v>
      </c>
      <c r="W65" s="49">
        <f>$D65*EXP(-dose_coef!$K40*3600*24*365.25*W$4)*dose_coef!$O40</f>
        <v>0.038362227314853024</v>
      </c>
      <c r="X65" s="49">
        <f>$D65*EXP(-dose_coef!$K40*3600*24*365.25*X$4)*dose_coef!$O40</f>
        <v>9.059710585273238E-05</v>
      </c>
      <c r="Y65" s="49">
        <f>$D65*EXP(-dose_coef!$K40*3600*24*365.25*Y$4)*dose_coef!$O40</f>
        <v>5.052837644769102E-10</v>
      </c>
      <c r="Z65" s="49">
        <f>$D65*EXP(-dose_coef!$K40*3600*24*365.25*Z$4)*dose_coef!$O40</f>
        <v>8.765938168147163E-26</v>
      </c>
      <c r="AA65" s="49">
        <f>$D65*EXP(-dose_coef!$K40*3600*24*365.25*AA$4)*dose_coef!$O40</f>
        <v>4.730461381698378E-52</v>
      </c>
      <c r="AB65" s="49">
        <f>$D65*EXP(-dose_coef!$K40*3600*24*365.25*AB$4)*dose_coef!$O40</f>
        <v>1.3775700690759613E-104</v>
      </c>
      <c r="AC65" s="49">
        <f>$D65*EXP(-dose_coef!$K40*3600*24*365.25*AC$4)*dose_coef!$O40</f>
        <v>3.402078172231152E-262</v>
      </c>
      <c r="AD65" s="49">
        <f>$D65*EXP(-dose_coef!$K40*3600*24*365.25*AD$4)*dose_coef!$O40</f>
        <v>0</v>
      </c>
      <c r="AE65" s="49">
        <f>$D65*EXP(-dose_coef!$K40*3600*24*365.25*AE$4)*dose_coef!$O40</f>
        <v>0</v>
      </c>
      <c r="AF65" s="49">
        <f>$D65*EXP(-dose_coef!$K40*3600*24*365.25*AF$4)*dose_coef!$O40</f>
        <v>0</v>
      </c>
      <c r="AG65" s="50">
        <f>$D65*EXP(-dose_coef!$K40*3600*24*365.25*AG$4)*dose_coef!$O40</f>
        <v>0</v>
      </c>
    </row>
    <row r="66" spans="2:33" ht="10.5">
      <c r="B66" s="40">
        <v>3</v>
      </c>
      <c r="C66" s="7" t="s">
        <v>199</v>
      </c>
      <c r="D66" s="8">
        <v>0.4152748237911364</v>
      </c>
      <c r="E66" s="20"/>
      <c r="F66" s="20"/>
      <c r="G66" s="40" t="s">
        <v>199</v>
      </c>
      <c r="H66" s="49">
        <f>$D66*EXP(-dose_coef!$K41*3600*24*365.25*H$4)*dose_coef!$O41</f>
        <v>0.4718394810523625</v>
      </c>
      <c r="I66" s="49">
        <f>$D66*EXP(-dose_coef!$K41*3600*24*365.25*I$4)*dose_coef!$O41</f>
        <v>0.4718383944948584</v>
      </c>
      <c r="J66" s="49">
        <f>$D66*EXP(-dose_coef!$K41*3600*24*365.25*J$4)*dose_coef!$O41</f>
        <v>0.4718373079398564</v>
      </c>
      <c r="K66" s="49">
        <f>$D66*EXP(-dose_coef!$K41*3600*24*365.25*K$4)*dose_coef!$O41</f>
        <v>0.47183404828986325</v>
      </c>
      <c r="L66" s="49">
        <f>$D66*EXP(-dose_coef!$K41*3600*24*365.25*L$4)*dose_coef!$O41</f>
        <v>0.4718286155899169</v>
      </c>
      <c r="M66" s="49">
        <f>$D66*EXP(-dose_coef!$K41*3600*24*365.25*M$4)*dose_coef!$O41</f>
        <v>0.4718177503776798</v>
      </c>
      <c r="N66" s="49">
        <f>$D66*EXP(-dose_coef!$K41*3600*24*365.25*N$4)*dose_coef!$O41</f>
        <v>0.4717851562421623</v>
      </c>
      <c r="O66" s="49">
        <f>$D66*EXP(-dose_coef!$K41*3600*24*365.25*O$4)*dose_coef!$O41</f>
        <v>0.47173083768659985</v>
      </c>
      <c r="P66" s="49">
        <f>$D66*EXP(-dose_coef!$K41*3600*24*365.25*P$4)*dose_coef!$O41</f>
        <v>0.4716222193365075</v>
      </c>
      <c r="Q66" s="49">
        <f>$D66*EXP(-dose_coef!$K41*3600*24*365.25*Q$4)*dose_coef!$O41</f>
        <v>0.4712965143226596</v>
      </c>
      <c r="R66" s="49">
        <f>$D66*EXP(-dose_coef!$K41*3600*24*365.25*R$4)*dose_coef!$O41</f>
        <v>0.470754172408983</v>
      </c>
      <c r="S66" s="49">
        <f>$D66*EXP(-dose_coef!$K41*3600*24*365.25*S$4)*dose_coef!$O41</f>
        <v>0.469671360154521</v>
      </c>
      <c r="T66" s="49">
        <f>$D66*EXP(-dose_coef!$K41*3600*24*365.25*T$4)*dose_coef!$O41</f>
        <v>0.4664378443695863</v>
      </c>
      <c r="U66" s="49">
        <f>$D66*EXP(-dose_coef!$K41*3600*24*365.25*U$4)*dose_coef!$O41</f>
        <v>0.4610980458330958</v>
      </c>
      <c r="V66" s="49">
        <f>$D66*EXP(-dose_coef!$K41*3600*24*365.25*V$4)*dose_coef!$O41</f>
        <v>0.45060113960134063</v>
      </c>
      <c r="W66" s="49">
        <f>$D66*EXP(-dose_coef!$K41*3600*24*365.25*W$4)*dose_coef!$O41</f>
        <v>0.4205225585043399</v>
      </c>
      <c r="X66" s="49">
        <f>$D66*EXP(-dose_coef!$K41*3600*24*365.25*X$4)*dose_coef!$O41</f>
        <v>0.37478682753851866</v>
      </c>
      <c r="Y66" s="49">
        <f>$D66*EXP(-dose_coef!$K41*3600*24*365.25*Y$4)*dose_coef!$O41</f>
        <v>0.297696932404008</v>
      </c>
      <c r="Z66" s="49">
        <f>$D66*EXP(-dose_coef!$K41*3600*24*365.25*Z$4)*dose_coef!$O41</f>
        <v>0.14919163809805827</v>
      </c>
      <c r="AA66" s="49">
        <f>$D66*EXP(-dose_coef!$K41*3600*24*365.25*AA$4)*dose_coef!$O41</f>
        <v>0.047173129363271525</v>
      </c>
      <c r="AB66" s="49">
        <f>$D66*EXP(-dose_coef!$K41*3600*24*365.25*AB$4)*dose_coef!$O41</f>
        <v>0.004716231310192113</v>
      </c>
      <c r="AC66" s="49">
        <f>$D66*EXP(-dose_coef!$K41*3600*24*365.25*AC$4)*dose_coef!$O41</f>
        <v>4.712987919586886E-06</v>
      </c>
      <c r="AD66" s="49">
        <f>$D66*EXP(-dose_coef!$K41*3600*24*365.25*AD$4)*dose_coef!$O41</f>
        <v>4.707587224500806E-11</v>
      </c>
      <c r="AE66" s="49">
        <f>$D66*EXP(-dose_coef!$K41*3600*24*365.25*AE$4)*dose_coef!$O41</f>
        <v>4.69680439348903E-21</v>
      </c>
      <c r="AF66" s="49">
        <f>$D66*EXP(-dose_coef!$K41*3600*24*365.25*AF$4)*dose_coef!$O41</f>
        <v>4.6646038641501185E-51</v>
      </c>
      <c r="AG66" s="50">
        <f>$D66*EXP(-dose_coef!$K41*3600*24*365.25*AG$4)*dose_coef!$O41</f>
        <v>4.611426148764682E-101</v>
      </c>
    </row>
    <row r="67" spans="2:33" ht="10.5">
      <c r="B67" s="40">
        <v>4</v>
      </c>
      <c r="C67" s="7" t="s">
        <v>201</v>
      </c>
      <c r="D67" s="8"/>
      <c r="E67" s="20"/>
      <c r="F67" s="20"/>
      <c r="G67" s="40" t="s">
        <v>201</v>
      </c>
      <c r="H67" s="49">
        <f>$D67*EXP(-dose_coef!$K42*3600*24*365.25*H$4)*dose_coef!$O42</f>
        <v>0</v>
      </c>
      <c r="I67" s="49">
        <f>$D67*EXP(-dose_coef!$K42*3600*24*365.25*I$4)*dose_coef!$O42</f>
        <v>0</v>
      </c>
      <c r="J67" s="49">
        <f>$D67*EXP(-dose_coef!$K42*3600*24*365.25*J$4)*dose_coef!$O42</f>
        <v>0</v>
      </c>
      <c r="K67" s="49">
        <f>$D67*EXP(-dose_coef!$K42*3600*24*365.25*K$4)*dose_coef!$O42</f>
        <v>0</v>
      </c>
      <c r="L67" s="49">
        <f>$D67*EXP(-dose_coef!$K42*3600*24*365.25*L$4)*dose_coef!$O42</f>
        <v>0</v>
      </c>
      <c r="M67" s="49">
        <f>$D67*EXP(-dose_coef!$K42*3600*24*365.25*M$4)*dose_coef!$O42</f>
        <v>0</v>
      </c>
      <c r="N67" s="49">
        <f>$D67*EXP(-dose_coef!$K42*3600*24*365.25*N$4)*dose_coef!$O42</f>
        <v>0</v>
      </c>
      <c r="O67" s="49">
        <f>$D67*EXP(-dose_coef!$K42*3600*24*365.25*O$4)*dose_coef!$O42</f>
        <v>0</v>
      </c>
      <c r="P67" s="49">
        <f>$D67*EXP(-dose_coef!$K42*3600*24*365.25*P$4)*dose_coef!$O42</f>
        <v>0</v>
      </c>
      <c r="Q67" s="49">
        <f>$D67*EXP(-dose_coef!$K42*3600*24*365.25*Q$4)*dose_coef!$O42</f>
        <v>0</v>
      </c>
      <c r="R67" s="49">
        <f>$D67*EXP(-dose_coef!$K42*3600*24*365.25*R$4)*dose_coef!$O42</f>
        <v>0</v>
      </c>
      <c r="S67" s="49">
        <f>$D67*EXP(-dose_coef!$K42*3600*24*365.25*S$4)*dose_coef!$O42</f>
        <v>0</v>
      </c>
      <c r="T67" s="49">
        <f>$D67*EXP(-dose_coef!$K42*3600*24*365.25*T$4)*dose_coef!$O42</f>
        <v>0</v>
      </c>
      <c r="U67" s="49">
        <f>$D67*EXP(-dose_coef!$K42*3600*24*365.25*U$4)*dose_coef!$O42</f>
        <v>0</v>
      </c>
      <c r="V67" s="49">
        <f>$D67*EXP(-dose_coef!$K42*3600*24*365.25*V$4)*dose_coef!$O42</f>
        <v>0</v>
      </c>
      <c r="W67" s="49">
        <f>$D67*EXP(-dose_coef!$K42*3600*24*365.25*W$4)*dose_coef!$O42</f>
        <v>0</v>
      </c>
      <c r="X67" s="49">
        <f>$D67*EXP(-dose_coef!$K42*3600*24*365.25*X$4)*dose_coef!$O42</f>
        <v>0</v>
      </c>
      <c r="Y67" s="49">
        <f>$D67*EXP(-dose_coef!$K42*3600*24*365.25*Y$4)*dose_coef!$O42</f>
        <v>0</v>
      </c>
      <c r="Z67" s="49">
        <f>$D67*EXP(-dose_coef!$K42*3600*24*365.25*Z$4)*dose_coef!$O42</f>
        <v>0</v>
      </c>
      <c r="AA67" s="49">
        <f>$D67*EXP(-dose_coef!$K42*3600*24*365.25*AA$4)*dose_coef!$O42</f>
        <v>0</v>
      </c>
      <c r="AB67" s="49">
        <f>$D67*EXP(-dose_coef!$K42*3600*24*365.25*AB$4)*dose_coef!$O42</f>
        <v>0</v>
      </c>
      <c r="AC67" s="49">
        <f>$D67*EXP(-dose_coef!$K42*3600*24*365.25*AC$4)*dose_coef!$O42</f>
        <v>0</v>
      </c>
      <c r="AD67" s="49">
        <f>$D67*EXP(-dose_coef!$K42*3600*24*365.25*AD$4)*dose_coef!$O42</f>
        <v>0</v>
      </c>
      <c r="AE67" s="49">
        <f>$D67*EXP(-dose_coef!$K42*3600*24*365.25*AE$4)*dose_coef!$O42</f>
        <v>0</v>
      </c>
      <c r="AF67" s="49">
        <f>$D67*EXP(-dose_coef!$K42*3600*24*365.25*AF$4)*dose_coef!$O42</f>
        <v>0</v>
      </c>
      <c r="AG67" s="50">
        <f>$D67*EXP(-dose_coef!$K42*3600*24*365.25*AG$4)*dose_coef!$O42</f>
        <v>0</v>
      </c>
    </row>
    <row r="68" spans="2:33" ht="10.5">
      <c r="B68" s="40">
        <v>5</v>
      </c>
      <c r="C68" s="7" t="s">
        <v>203</v>
      </c>
      <c r="D68" s="8"/>
      <c r="E68" s="20"/>
      <c r="F68" s="20"/>
      <c r="G68" s="40" t="s">
        <v>203</v>
      </c>
      <c r="H68" s="49">
        <f>$D68*EXP(-dose_coef!$K43*3600*24*365.25*H$4)*dose_coef!$O43</f>
        <v>0</v>
      </c>
      <c r="I68" s="49">
        <f>$D68*EXP(-dose_coef!$K43*3600*24*365.25*I$4)*dose_coef!$O43</f>
        <v>0</v>
      </c>
      <c r="J68" s="49">
        <f>$D68*EXP(-dose_coef!$K43*3600*24*365.25*J$4)*dose_coef!$O43</f>
        <v>0</v>
      </c>
      <c r="K68" s="49">
        <f>$D68*EXP(-dose_coef!$K43*3600*24*365.25*K$4)*dose_coef!$O43</f>
        <v>0</v>
      </c>
      <c r="L68" s="49">
        <f>$D68*EXP(-dose_coef!$K43*3600*24*365.25*L$4)*dose_coef!$O43</f>
        <v>0</v>
      </c>
      <c r="M68" s="49">
        <f>$D68*EXP(-dose_coef!$K43*3600*24*365.25*M$4)*dose_coef!$O43</f>
        <v>0</v>
      </c>
      <c r="N68" s="49">
        <f>$D68*EXP(-dose_coef!$K43*3600*24*365.25*N$4)*dose_coef!$O43</f>
        <v>0</v>
      </c>
      <c r="O68" s="49">
        <f>$D68*EXP(-dose_coef!$K43*3600*24*365.25*O$4)*dose_coef!$O43</f>
        <v>0</v>
      </c>
      <c r="P68" s="49">
        <f>$D68*EXP(-dose_coef!$K43*3600*24*365.25*P$4)*dose_coef!$O43</f>
        <v>0</v>
      </c>
      <c r="Q68" s="49">
        <f>$D68*EXP(-dose_coef!$K43*3600*24*365.25*Q$4)*dose_coef!$O43</f>
        <v>0</v>
      </c>
      <c r="R68" s="49">
        <f>$D68*EXP(-dose_coef!$K43*3600*24*365.25*R$4)*dose_coef!$O43</f>
        <v>0</v>
      </c>
      <c r="S68" s="49">
        <f>$D68*EXP(-dose_coef!$K43*3600*24*365.25*S$4)*dose_coef!$O43</f>
        <v>0</v>
      </c>
      <c r="T68" s="49">
        <f>$D68*EXP(-dose_coef!$K43*3600*24*365.25*T$4)*dose_coef!$O43</f>
        <v>0</v>
      </c>
      <c r="U68" s="49">
        <f>$D68*EXP(-dose_coef!$K43*3600*24*365.25*U$4)*dose_coef!$O43</f>
        <v>0</v>
      </c>
      <c r="V68" s="49">
        <f>$D68*EXP(-dose_coef!$K43*3600*24*365.25*V$4)*dose_coef!$O43</f>
        <v>0</v>
      </c>
      <c r="W68" s="49">
        <f>$D68*EXP(-dose_coef!$K43*3600*24*365.25*W$4)*dose_coef!$O43</f>
        <v>0</v>
      </c>
      <c r="X68" s="49">
        <f>$D68*EXP(-dose_coef!$K43*3600*24*365.25*X$4)*dose_coef!$O43</f>
        <v>0</v>
      </c>
      <c r="Y68" s="49">
        <f>$D68*EXP(-dose_coef!$K43*3600*24*365.25*Y$4)*dose_coef!$O43</f>
        <v>0</v>
      </c>
      <c r="Z68" s="49">
        <f>$D68*EXP(-dose_coef!$K43*3600*24*365.25*Z$4)*dose_coef!$O43</f>
        <v>0</v>
      </c>
      <c r="AA68" s="49">
        <f>$D68*EXP(-dose_coef!$K43*3600*24*365.25*AA$4)*dose_coef!$O43</f>
        <v>0</v>
      </c>
      <c r="AB68" s="49">
        <f>$D68*EXP(-dose_coef!$K43*3600*24*365.25*AB$4)*dose_coef!$O43</f>
        <v>0</v>
      </c>
      <c r="AC68" s="49">
        <f>$D68*EXP(-dose_coef!$K43*3600*24*365.25*AC$4)*dose_coef!$O43</f>
        <v>0</v>
      </c>
      <c r="AD68" s="49">
        <f>$D68*EXP(-dose_coef!$K43*3600*24*365.25*AD$4)*dose_coef!$O43</f>
        <v>0</v>
      </c>
      <c r="AE68" s="49">
        <f>$D68*EXP(-dose_coef!$K43*3600*24*365.25*AE$4)*dose_coef!$O43</f>
        <v>0</v>
      </c>
      <c r="AF68" s="49">
        <f>$D68*EXP(-dose_coef!$K43*3600*24*365.25*AF$4)*dose_coef!$O43</f>
        <v>0</v>
      </c>
      <c r="AG68" s="50">
        <f>$D68*EXP(-dose_coef!$K43*3600*24*365.25*AG$4)*dose_coef!$O43</f>
        <v>0</v>
      </c>
    </row>
    <row r="69" spans="2:33" ht="10.5">
      <c r="B69" s="40">
        <v>6</v>
      </c>
      <c r="C69" s="7" t="s">
        <v>205</v>
      </c>
      <c r="D69" s="8">
        <v>1.6346753289841298</v>
      </c>
      <c r="E69" s="20"/>
      <c r="F69" s="20"/>
      <c r="G69" s="40" t="s">
        <v>205</v>
      </c>
      <c r="H69" s="49">
        <f>$D69*EXP(-dose_coef!$K44*3600*24*365.25*H$4)*dose_coef!$O44</f>
        <v>232706.05190777784</v>
      </c>
      <c r="I69" s="49">
        <f>$D69*EXP(-dose_coef!$K44*3600*24*365.25*I$4)*dose_coef!$O44</f>
        <v>204031.43014970125</v>
      </c>
      <c r="J69" s="49">
        <f>$D69*EXP(-dose_coef!$K44*3600*24*365.25*J$4)*dose_coef!$O44</f>
        <v>178890.1670053259</v>
      </c>
      <c r="K69" s="49">
        <f>$D69*EXP(-dose_coef!$K44*3600*24*365.25*K$4)*dose_coef!$O44</f>
        <v>120574.2743214266</v>
      </c>
      <c r="L69" s="49">
        <f>$D69*EXP(-dose_coef!$K44*3600*24*365.25*L$4)*dose_coef!$O44</f>
        <v>62474.33407490471</v>
      </c>
      <c r="M69" s="49">
        <f>$D69*EXP(-dose_coef!$K44*3600*24*365.25*M$4)*dose_coef!$O44</f>
        <v>16772.41475288141</v>
      </c>
      <c r="N69" s="49">
        <f>$D69*EXP(-dose_coef!$K44*3600*24*365.25*N$4)*dose_coef!$O44</f>
        <v>324.5469006472756</v>
      </c>
      <c r="O69" s="49">
        <f>$D69*EXP(-dose_coef!$K44*3600*24*365.25*O$4)*dose_coef!$O44</f>
        <v>0.4526340843146421</v>
      </c>
      <c r="P69" s="49">
        <f>$D69*EXP(-dose_coef!$K44*3600*24*365.25*P$4)*dose_coef!$O44</f>
        <v>8.804137778270938E-07</v>
      </c>
      <c r="Q69" s="49">
        <f>$D69*EXP(-dose_coef!$K44*3600*24*365.25*Q$4)*dose_coef!$O44</f>
        <v>6.478963880853897E-24</v>
      </c>
      <c r="R69" s="49">
        <f>$D69*EXP(-dose_coef!$K44*3600*24*365.25*R$4)*dose_coef!$O44</f>
        <v>1.8038625392538135E-52</v>
      </c>
      <c r="S69" s="49">
        <f>$D69*EXP(-dose_coef!$K44*3600*24*365.25*S$4)*dose_coef!$O44</f>
        <v>1.3982962771474268E-109</v>
      </c>
      <c r="T69" s="49">
        <f>$D69*EXP(-dose_coef!$K44*3600*24*365.25*T$4)*dose_coef!$O44</f>
        <v>6.513081107335447E-281</v>
      </c>
      <c r="U69" s="49">
        <f>$D69*EXP(-dose_coef!$K44*3600*24*365.25*U$4)*dose_coef!$O44</f>
        <v>0</v>
      </c>
      <c r="V69" s="49">
        <f>$D69*EXP(-dose_coef!$K44*3600*24*365.25*V$4)*dose_coef!$O44</f>
        <v>0</v>
      </c>
      <c r="W69" s="49">
        <f>$D69*EXP(-dose_coef!$K44*3600*24*365.25*W$4)*dose_coef!$O44</f>
        <v>0</v>
      </c>
      <c r="X69" s="49">
        <f>$D69*EXP(-dose_coef!$K44*3600*24*365.25*X$4)*dose_coef!$O44</f>
        <v>0</v>
      </c>
      <c r="Y69" s="49">
        <f>$D69*EXP(-dose_coef!$K44*3600*24*365.25*Y$4)*dose_coef!$O44</f>
        <v>0</v>
      </c>
      <c r="Z69" s="49">
        <f>$D69*EXP(-dose_coef!$K44*3600*24*365.25*Z$4)*dose_coef!$O44</f>
        <v>0</v>
      </c>
      <c r="AA69" s="49">
        <f>$D69*EXP(-dose_coef!$K44*3600*24*365.25*AA$4)*dose_coef!$O44</f>
        <v>0</v>
      </c>
      <c r="AB69" s="49">
        <f>$D69*EXP(-dose_coef!$K44*3600*24*365.25*AB$4)*dose_coef!$O44</f>
        <v>0</v>
      </c>
      <c r="AC69" s="49">
        <f>$D69*EXP(-dose_coef!$K44*3600*24*365.25*AC$4)*dose_coef!$O44</f>
        <v>0</v>
      </c>
      <c r="AD69" s="49">
        <f>$D69*EXP(-dose_coef!$K44*3600*24*365.25*AD$4)*dose_coef!$O44</f>
        <v>0</v>
      </c>
      <c r="AE69" s="49">
        <f>$D69*EXP(-dose_coef!$K44*3600*24*365.25*AE$4)*dose_coef!$O44</f>
        <v>0</v>
      </c>
      <c r="AF69" s="49">
        <f>$D69*EXP(-dose_coef!$K44*3600*24*365.25*AF$4)*dose_coef!$O44</f>
        <v>0</v>
      </c>
      <c r="AG69" s="50">
        <f>$D69*EXP(-dose_coef!$K44*3600*24*365.25*AG$4)*dose_coef!$O44</f>
        <v>0</v>
      </c>
    </row>
    <row r="70" spans="2:33" ht="10.5">
      <c r="B70" s="40">
        <v>7</v>
      </c>
      <c r="C70" s="7" t="s">
        <v>207</v>
      </c>
      <c r="D70" s="8">
        <v>106.90727068391497</v>
      </c>
      <c r="E70" s="20"/>
      <c r="F70" s="20"/>
      <c r="G70" s="40" t="s">
        <v>207</v>
      </c>
      <c r="H70" s="49">
        <f>$D70*EXP(-dose_coef!$K45*3600*24*365.25*H$4)*dose_coef!$O45</f>
        <v>19.889683059303465</v>
      </c>
      <c r="I70" s="49">
        <f>$D70*EXP(-dose_coef!$K45*3600*24*365.25*I$4)*dose_coef!$O45</f>
        <v>19.88950165913811</v>
      </c>
      <c r="J70" s="49">
        <f>$D70*EXP(-dose_coef!$K45*3600*24*365.25*J$4)*dose_coef!$O45</f>
        <v>19.889320260627184</v>
      </c>
      <c r="K70" s="49">
        <f>$D70*EXP(-dose_coef!$K45*3600*24*365.25*K$4)*dose_coef!$O45</f>
        <v>19.88877607502081</v>
      </c>
      <c r="L70" s="49">
        <f>$D70*EXP(-dose_coef!$K45*3600*24*365.25*L$4)*dose_coef!$O45</f>
        <v>19.88786913209731</v>
      </c>
      <c r="M70" s="49">
        <f>$D70*EXP(-dose_coef!$K45*3600*24*365.25*M$4)*dose_coef!$O45</f>
        <v>19.886055370320236</v>
      </c>
      <c r="N70" s="49">
        <f>$D70*EXP(-dose_coef!$K45*3600*24*365.25*N$4)*dose_coef!$O45</f>
        <v>19.8806150774126</v>
      </c>
      <c r="O70" s="49">
        <f>$D70*EXP(-dose_coef!$K45*3600*24*365.25*O$4)*dose_coef!$O45</f>
        <v>19.871551229740234</v>
      </c>
      <c r="P70" s="49">
        <f>$D70*EXP(-dose_coef!$K45*3600*24*365.25*P$4)*dose_coef!$O45</f>
        <v>19.85343592951245</v>
      </c>
      <c r="Q70" s="49">
        <f>$D70*EXP(-dose_coef!$K45*3600*24*365.25*Q$4)*dose_coef!$O45</f>
        <v>19.79918905422578</v>
      </c>
      <c r="R70" s="49">
        <f>$D70*EXP(-dose_coef!$K45*3600*24*365.25*R$4)*dose_coef!$O45</f>
        <v>19.709106778431593</v>
      </c>
      <c r="S70" s="49">
        <f>$D70*EXP(-dose_coef!$K45*3600*24*365.25*S$4)*dose_coef!$O45</f>
        <v>19.530169930079403</v>
      </c>
      <c r="T70" s="49">
        <f>$D70*EXP(-dose_coef!$K45*3600*24*365.25*T$4)*dose_coef!$O45</f>
        <v>19.00304781227068</v>
      </c>
      <c r="U70" s="49">
        <f>$D70*EXP(-dose_coef!$K45*3600*24*365.25*U$4)*dose_coef!$O45</f>
        <v>18.155936677258026</v>
      </c>
      <c r="V70" s="49">
        <f>$D70*EXP(-dose_coef!$K45*3600*24*365.25*V$4)*dose_coef!$O45</f>
        <v>16.573317716815705</v>
      </c>
      <c r="W70" s="49">
        <f>$D70*EXP(-dose_coef!$K45*3600*24*365.25*W$4)*dose_coef!$O45</f>
        <v>12.606131873058066</v>
      </c>
      <c r="X70" s="49">
        <f>$D70*EXP(-dose_coef!$K45*3600*24*365.25*X$4)*dose_coef!$O45</f>
        <v>7.989798546669031</v>
      </c>
      <c r="Y70" s="49">
        <f>$D70*EXP(-dose_coef!$K45*3600*24*365.25*Y$4)*dose_coef!$O45</f>
        <v>3.209547413401073</v>
      </c>
      <c r="Z70" s="49">
        <f>$D70*EXP(-dose_coef!$K45*3600*24*365.25*Z$4)*dose_coef!$O45</f>
        <v>0.2080499880760402</v>
      </c>
      <c r="AA70" s="49">
        <f>$D70*EXP(-dose_coef!$K45*3600*24*365.25*AA$4)*dose_coef!$O45</f>
        <v>0.0021762437043054772</v>
      </c>
      <c r="AB70" s="49">
        <f>$D70*EXP(-dose_coef!$K45*3600*24*365.25*AB$4)*dose_coef!$O45</f>
        <v>2.3811524026844307E-07</v>
      </c>
      <c r="AC70" s="49">
        <f>$D70*EXP(-dose_coef!$K45*3600*24*365.25*AC$4)*dose_coef!$O45</f>
        <v>3.119077657920373E-19</v>
      </c>
      <c r="AD70" s="49">
        <f>$D70*EXP(-dose_coef!$K45*3600*24*365.25*AD$4)*dose_coef!$O45</f>
        <v>4.891302393874715E-39</v>
      </c>
      <c r="AE70" s="49">
        <f>$D70*EXP(-dose_coef!$K45*3600*24*365.25*AE$4)*dose_coef!$O45</f>
        <v>1.2028768400677753E-78</v>
      </c>
      <c r="AF70" s="49">
        <f>$D70*EXP(-dose_coef!$K45*3600*24*365.25*AF$4)*dose_coef!$O45</f>
        <v>1.7890031851593936E-197</v>
      </c>
      <c r="AG70" s="50">
        <f>$D70*EXP(-dose_coef!$K45*3600*24*365.25*AG$4)*dose_coef!$O45</f>
        <v>0</v>
      </c>
    </row>
    <row r="71" spans="2:33" ht="10.5">
      <c r="B71" s="40">
        <v>8</v>
      </c>
      <c r="C71" s="7" t="s">
        <v>209</v>
      </c>
      <c r="D71" s="8">
        <v>22.91186910634707</v>
      </c>
      <c r="E71" s="20"/>
      <c r="F71" s="20"/>
      <c r="G71" s="40" t="s">
        <v>209</v>
      </c>
      <c r="H71" s="49">
        <f>$D71*EXP(-dose_coef!$K46*3600*24*365.25*H$4)*dose_coef!$O46</f>
        <v>7216.464276397288</v>
      </c>
      <c r="I71" s="49">
        <f>$D71*EXP(-dose_coef!$K46*3600*24*365.25*I$4)*dose_coef!$O46</f>
        <v>7166.666142854567</v>
      </c>
      <c r="J71" s="49">
        <f>$D71*EXP(-dose_coef!$K46*3600*24*365.25*J$4)*dose_coef!$O46</f>
        <v>7117.211647693378</v>
      </c>
      <c r="K71" s="49">
        <f>$D71*EXP(-dose_coef!$K46*3600*24*365.25*K$4)*dose_coef!$O46</f>
        <v>6970.886360998635</v>
      </c>
      <c r="L71" s="49">
        <f>$D71*EXP(-dose_coef!$K46*3600*24*365.25*L$4)*dose_coef!$O46</f>
        <v>6733.665517736928</v>
      </c>
      <c r="M71" s="49">
        <f>$D71*EXP(-dose_coef!$K46*3600*24*365.25*M$4)*dose_coef!$O46</f>
        <v>6283.167153346703</v>
      </c>
      <c r="N71" s="49">
        <f>$D71*EXP(-dose_coef!$K46*3600*24*365.25*N$4)*dose_coef!$O46</f>
        <v>5104.577887026792</v>
      </c>
      <c r="O71" s="49">
        <f>$D71*EXP(-dose_coef!$K46*3600*24*365.25*O$4)*dose_coef!$O46</f>
        <v>3610.731572516192</v>
      </c>
      <c r="P71" s="49">
        <f>$D71*EXP(-dose_coef!$K46*3600*24*365.25*P$4)*dose_coef!$O46</f>
        <v>1806.6163691000731</v>
      </c>
      <c r="Q71" s="49">
        <f>$D71*EXP(-dose_coef!$K46*3600*24*365.25*Q$4)*dose_coef!$O46</f>
        <v>226.29666471548938</v>
      </c>
      <c r="R71" s="49">
        <f>$D71*EXP(-dose_coef!$K46*3600*24*365.25*R$4)*dose_coef!$O46</f>
        <v>7.096297923741756</v>
      </c>
      <c r="S71" s="49">
        <f>$D71*EXP(-dose_coef!$K46*3600*24*365.25*S$4)*dose_coef!$O46</f>
        <v>0.006978132544382489</v>
      </c>
      <c r="T71" s="49">
        <f>$D71*EXP(-dose_coef!$K46*3600*24*365.25*T$4)*dose_coef!$O46</f>
        <v>6.635311815037781E-12</v>
      </c>
      <c r="U71" s="49">
        <f>$D71*EXP(-dose_coef!$K46*3600*24*365.25*U$4)*dose_coef!$O46</f>
        <v>6.100960414475993E-27</v>
      </c>
      <c r="V71" s="49">
        <f>$D71*EXP(-dose_coef!$K46*3600*24*365.25*V$4)*dose_coef!$O46</f>
        <v>5.157888482971255E-57</v>
      </c>
      <c r="W71" s="49">
        <f>$D71*EXP(-dose_coef!$K46*3600*24*365.25*W$4)*dose_coef!$O46</f>
        <v>3.1166868692580775E-147</v>
      </c>
      <c r="X71" s="49">
        <f>$D71*EXP(-dose_coef!$K46*3600*24*365.25*X$4)*dose_coef!$O46</f>
        <v>1.3460521203958839E-297</v>
      </c>
      <c r="Y71" s="49">
        <f>$D71*EXP(-dose_coef!$K46*3600*24*365.25*Y$4)*dose_coef!$O46</f>
        <v>0</v>
      </c>
      <c r="Z71" s="49">
        <f>$D71*EXP(-dose_coef!$K46*3600*24*365.25*Z$4)*dose_coef!$O46</f>
        <v>0</v>
      </c>
      <c r="AA71" s="49">
        <f>$D71*EXP(-dose_coef!$K46*3600*24*365.25*AA$4)*dose_coef!$O46</f>
        <v>0</v>
      </c>
      <c r="AB71" s="49">
        <f>$D71*EXP(-dose_coef!$K46*3600*24*365.25*AB$4)*dose_coef!$O46</f>
        <v>0</v>
      </c>
      <c r="AC71" s="49">
        <f>$D71*EXP(-dose_coef!$K46*3600*24*365.25*AC$4)*dose_coef!$O46</f>
        <v>0</v>
      </c>
      <c r="AD71" s="49">
        <f>$D71*EXP(-dose_coef!$K46*3600*24*365.25*AD$4)*dose_coef!$O46</f>
        <v>0</v>
      </c>
      <c r="AE71" s="49">
        <f>$D71*EXP(-dose_coef!$K46*3600*24*365.25*AE$4)*dose_coef!$O46</f>
        <v>0</v>
      </c>
      <c r="AF71" s="49">
        <f>$D71*EXP(-dose_coef!$K46*3600*24*365.25*AF$4)*dose_coef!$O46</f>
        <v>0</v>
      </c>
      <c r="AG71" s="50">
        <f>$D71*EXP(-dose_coef!$K46*3600*24*365.25*AG$4)*dose_coef!$O46</f>
        <v>0</v>
      </c>
    </row>
    <row r="72" spans="2:33" ht="10.5">
      <c r="B72" s="40">
        <v>9</v>
      </c>
      <c r="C72" s="7" t="s">
        <v>132</v>
      </c>
      <c r="D72" s="8">
        <v>168.09190680981774</v>
      </c>
      <c r="E72" s="20"/>
      <c r="F72" s="20"/>
      <c r="G72" s="40" t="s">
        <v>132</v>
      </c>
      <c r="H72" s="49">
        <f>$D72*EXP(-dose_coef!$K47*3600*24*365.25*H$4)*dose_coef!$O47</f>
        <v>17.20538157446044</v>
      </c>
      <c r="I72" s="49">
        <f>$D72*EXP(-dose_coef!$K47*3600*24*365.25*I$4)*dose_coef!$O47</f>
        <v>17.205373779781496</v>
      </c>
      <c r="J72" s="49">
        <f>$D72*EXP(-dose_coef!$K47*3600*24*365.25*J$4)*dose_coef!$O47</f>
        <v>17.205365985106088</v>
      </c>
      <c r="K72" s="49">
        <f>$D72*EXP(-dose_coef!$K47*3600*24*365.25*K$4)*dose_coef!$O47</f>
        <v>17.205342601101044</v>
      </c>
      <c r="L72" s="49">
        <f>$D72*EXP(-dose_coef!$K47*3600*24*365.25*L$4)*dose_coef!$O47</f>
        <v>17.20530362782993</v>
      </c>
      <c r="M72" s="49">
        <f>$D72*EXP(-dose_coef!$K47*3600*24*365.25*M$4)*dose_coef!$O47</f>
        <v>17.20522568155255</v>
      </c>
      <c r="N72" s="49">
        <f>$D72*EXP(-dose_coef!$K47*3600*24*365.25*N$4)*dose_coef!$O47</f>
        <v>17.204991844839153</v>
      </c>
      <c r="O72" s="49">
        <f>$D72*EXP(-dose_coef!$K47*3600*24*365.25*O$4)*dose_coef!$O47</f>
        <v>17.204602124045874</v>
      </c>
      <c r="P72" s="49">
        <f>$D72*EXP(-dose_coef!$K47*3600*24*365.25*P$4)*dose_coef!$O47</f>
        <v>17.20382270894253</v>
      </c>
      <c r="Q72" s="49">
        <f>$D72*EXP(-dose_coef!$K47*3600*24*365.25*Q$4)*dose_coef!$O47</f>
        <v>17.201484675483783</v>
      </c>
      <c r="R72" s="49">
        <f>$D72*EXP(-dose_coef!$K47*3600*24*365.25*R$4)*dose_coef!$O47</f>
        <v>17.19758865912758</v>
      </c>
      <c r="S72" s="49">
        <f>$D72*EXP(-dose_coef!$K47*3600*24*365.25*S$4)*dose_coef!$O47</f>
        <v>17.189799273476932</v>
      </c>
      <c r="T72" s="49">
        <f>$D72*EXP(-dose_coef!$K47*3600*24*365.25*T$4)*dose_coef!$O47</f>
        <v>17.166452278634765</v>
      </c>
      <c r="U72" s="49">
        <f>$D72*EXP(-dose_coef!$K47*3600*24*365.25*U$4)*dose_coef!$O47</f>
        <v>17.12761106513769</v>
      </c>
      <c r="V72" s="49">
        <f>$D72*EXP(-dose_coef!$K47*3600*24*365.25*V$4)*dose_coef!$O47</f>
        <v>17.050192088391775</v>
      </c>
      <c r="W72" s="49">
        <f>$D72*EXP(-dose_coef!$K47*3600*24*365.25*W$4)*dose_coef!$O47</f>
        <v>16.820028499775542</v>
      </c>
      <c r="X72" s="49">
        <f>$D72*EXP(-dose_coef!$K47*3600*24*365.25*X$4)*dose_coef!$O47</f>
        <v>16.443306270708717</v>
      </c>
      <c r="Y72" s="49">
        <f>$D72*EXP(-dose_coef!$K47*3600*24*365.25*Y$4)*dose_coef!$O47</f>
        <v>15.71498545046408</v>
      </c>
      <c r="Z72" s="49">
        <f>$D72*EXP(-dose_coef!$K47*3600*24*365.25*Z$4)*dose_coef!$O47</f>
        <v>13.717927243691724</v>
      </c>
      <c r="AA72" s="49">
        <f>$D72*EXP(-dose_coef!$K47*3600*24*365.25*AA$4)*dose_coef!$O47</f>
        <v>10.937364396646402</v>
      </c>
      <c r="AB72" s="49">
        <f>$D72*EXP(-dose_coef!$K47*3600*24*365.25*AB$4)*dose_coef!$O47</f>
        <v>6.9528210942209085</v>
      </c>
      <c r="AC72" s="49">
        <f>$D72*EXP(-dose_coef!$K47*3600*24*365.25*AC$4)*dose_coef!$O47</f>
        <v>1.786101656661066</v>
      </c>
      <c r="AD72" s="49">
        <f>$D72*EXP(-dose_coef!$K47*3600*24*365.25*AD$4)*dose_coef!$O47</f>
        <v>0.18541635441918108</v>
      </c>
      <c r="AE72" s="49">
        <f>$D72*EXP(-dose_coef!$K47*3600*24*365.25*AE$4)*dose_coef!$O47</f>
        <v>0.0019981669303476344</v>
      </c>
      <c r="AF72" s="49">
        <f>$D72*EXP(-dose_coef!$K47*3600*24*365.25*AF$4)*dose_coef!$O47</f>
        <v>2.500822999403652E-09</v>
      </c>
      <c r="AG72" s="50">
        <f>$D72*EXP(-dose_coef!$K47*3600*24*365.25*AG$4)*dose_coef!$O47</f>
        <v>3.6349764445967597E-19</v>
      </c>
    </row>
    <row r="73" spans="2:33" ht="10.5">
      <c r="B73" s="40">
        <v>10</v>
      </c>
      <c r="C73" s="7" t="s">
        <v>211</v>
      </c>
      <c r="D73" s="8">
        <v>14.899886416696994</v>
      </c>
      <c r="E73" s="20"/>
      <c r="F73" s="20"/>
      <c r="G73" s="40" t="s">
        <v>211</v>
      </c>
      <c r="H73" s="49">
        <f>$D73*EXP(-dose_coef!$K48*3600*24*365.25*H$4)*dose_coef!$O48</f>
        <v>1643.9958716891483</v>
      </c>
      <c r="I73" s="49">
        <f>$D73*EXP(-dose_coef!$K48*3600*24*365.25*I$4)*dose_coef!$O48</f>
        <v>1643.7110126925204</v>
      </c>
      <c r="J73" s="49">
        <f>$D73*EXP(-dose_coef!$K48*3600*24*365.25*J$4)*dose_coef!$O48</f>
        <v>1643.4262030540744</v>
      </c>
      <c r="K73" s="49">
        <f>$D73*EXP(-dose_coef!$K48*3600*24*365.25*K$4)*dose_coef!$O48</f>
        <v>1642.572070202315</v>
      </c>
      <c r="L73" s="49">
        <f>$D73*EXP(-dose_coef!$K48*3600*24*365.25*L$4)*dose_coef!$O48</f>
        <v>1641.1495018150952</v>
      </c>
      <c r="M73" s="49">
        <f>$D73*EXP(-dose_coef!$K48*3600*24*365.25*M$4)*dose_coef!$O48</f>
        <v>1638.3080600686606</v>
      </c>
      <c r="N73" s="49">
        <f>$D73*EXP(-dose_coef!$K48*3600*24*365.25*N$4)*dose_coef!$O48</f>
        <v>1629.8132183446405</v>
      </c>
      <c r="O73" s="49">
        <f>$D73*EXP(-dose_coef!$K48*3600*24*365.25*O$4)*dose_coef!$O48</f>
        <v>1615.7529178961192</v>
      </c>
      <c r="P73" s="49">
        <f>$D73*EXP(-dose_coef!$K48*3600*24*365.25*P$4)*dose_coef!$O48</f>
        <v>1587.9951626687869</v>
      </c>
      <c r="Q73" s="49">
        <f>$D73*EXP(-dose_coef!$K48*3600*24*365.25*Q$4)*dose_coef!$O48</f>
        <v>1507.5504474418065</v>
      </c>
      <c r="R73" s="49">
        <f>$D73*EXP(-dose_coef!$K48*3600*24*365.25*R$4)*dose_coef!$O48</f>
        <v>1382.4294760830892</v>
      </c>
      <c r="S73" s="49">
        <f>$D73*EXP(-dose_coef!$K48*3600*24*365.25*S$4)*dose_coef!$O48</f>
        <v>1162.4793524449453</v>
      </c>
      <c r="T73" s="49">
        <f>$D73*EXP(-dose_coef!$K48*3600*24*365.25*T$4)*dose_coef!$O48</f>
        <v>691.2132198191866</v>
      </c>
      <c r="U73" s="49">
        <f>$D73*EXP(-dose_coef!$K48*3600*24*365.25*U$4)*dose_coef!$O48</f>
        <v>290.618561445601</v>
      </c>
      <c r="V73" s="49">
        <f>$D73*EXP(-dose_coef!$K48*3600*24*365.25*V$4)*dose_coef!$O48</f>
        <v>51.3743067796951</v>
      </c>
      <c r="W73" s="49">
        <f>$D73*EXP(-dose_coef!$K48*3600*24*365.25*W$4)*dose_coef!$O48</f>
        <v>0.28380095527494925</v>
      </c>
      <c r="X73" s="49">
        <f>$D73*EXP(-dose_coef!$K48*3600*24*365.25*X$4)*dose_coef!$O48</f>
        <v>4.899220466546465E-05</v>
      </c>
      <c r="Y73" s="49">
        <f>$D73*EXP(-dose_coef!$K48*3600*24*365.25*Y$4)*dose_coef!$O48</f>
        <v>1.460001304940394E-12</v>
      </c>
      <c r="Z73" s="49">
        <f>$D73*EXP(-dose_coef!$K48*3600*24*365.25*Z$4)*dose_coef!$O48</f>
        <v>3.863954697547443E-35</v>
      </c>
      <c r="AA73" s="49">
        <f>$D73*EXP(-dose_coef!$K48*3600*24*365.25*AA$4)*dose_coef!$O48</f>
        <v>9.081620070833115E-73</v>
      </c>
      <c r="AB73" s="49">
        <f>$D73*EXP(-dose_coef!$K48*3600*24*365.25*AB$4)*dose_coef!$O48</f>
        <v>5.0167901593461934E-148</v>
      </c>
      <c r="AC73" s="49">
        <f>$D73*EXP(-dose_coef!$K48*3600*24*365.25*AC$4)*dose_coef!$O48</f>
        <v>0</v>
      </c>
      <c r="AD73" s="49">
        <f>$D73*EXP(-dose_coef!$K48*3600*24*365.25*AD$4)*dose_coef!$O48</f>
        <v>0</v>
      </c>
      <c r="AE73" s="49">
        <f>$D73*EXP(-dose_coef!$K48*3600*24*365.25*AE$4)*dose_coef!$O48</f>
        <v>0</v>
      </c>
      <c r="AF73" s="49">
        <f>$D73*EXP(-dose_coef!$K48*3600*24*365.25*AF$4)*dose_coef!$O48</f>
        <v>0</v>
      </c>
      <c r="AG73" s="50">
        <f>$D73*EXP(-dose_coef!$K48*3600*24*365.25*AG$4)*dose_coef!$O48</f>
        <v>0</v>
      </c>
    </row>
    <row r="74" spans="2:33" ht="10.5">
      <c r="B74" s="40">
        <v>11</v>
      </c>
      <c r="C74" s="7" t="s">
        <v>133</v>
      </c>
      <c r="D74" s="8">
        <v>0.062273723000663785</v>
      </c>
      <c r="E74" s="20"/>
      <c r="F74" s="20"/>
      <c r="G74" s="40" t="s">
        <v>133</v>
      </c>
      <c r="H74" s="49">
        <f>$D74*EXP(-dose_coef!$K49*3600*24*365.25*H$4)*dose_coef!$O49</f>
        <v>0.7345491800177603</v>
      </c>
      <c r="I74" s="49">
        <f>$D74*EXP(-dose_coef!$K49*3600*24*365.25*I$4)*dose_coef!$O49</f>
        <v>0.7345240991196732</v>
      </c>
      <c r="J74" s="49">
        <f>$D74*EXP(-dose_coef!$K49*3600*24*365.25*J$4)*dose_coef!$O49</f>
        <v>0.7344990190779638</v>
      </c>
      <c r="K74" s="49">
        <f>$D74*EXP(-dose_coef!$K49*3600*24*365.25*K$4)*dose_coef!$O49</f>
        <v>0.7344237840908083</v>
      </c>
      <c r="L74" s="49">
        <f>$D74*EXP(-dose_coef!$K49*3600*24*365.25*L$4)*dose_coef!$O49</f>
        <v>0.734298409570372</v>
      </c>
      <c r="M74" s="49">
        <f>$D74*EXP(-dose_coef!$K49*3600*24*365.25*M$4)*dose_coef!$O49</f>
        <v>0.7340477247344294</v>
      </c>
      <c r="N74" s="49">
        <f>$D74*EXP(-dose_coef!$K49*3600*24*365.25*N$4)*dose_coef!$O49</f>
        <v>0.733296183603054</v>
      </c>
      <c r="O74" s="49">
        <f>$D74*EXP(-dose_coef!$K49*3600*24*365.25*O$4)*dose_coef!$O49</f>
        <v>0.7320453245537659</v>
      </c>
      <c r="P74" s="49">
        <f>$D74*EXP(-dose_coef!$K49*3600*24*365.25*P$4)*dose_coef!$O49</f>
        <v>0.7295500039739631</v>
      </c>
      <c r="Q74" s="49">
        <f>$D74*EXP(-dose_coef!$K49*3600*24*365.25*Q$4)*dose_coef!$O49</f>
        <v>0.7221149611068832</v>
      </c>
      <c r="R74" s="49">
        <f>$D74*EXP(-dose_coef!$K49*3600*24*365.25*R$4)*dose_coef!$O49</f>
        <v>0.7098912247669893</v>
      </c>
      <c r="S74" s="49">
        <f>$D74*EXP(-dose_coef!$K49*3600*24*365.25*S$4)*dose_coef!$O49</f>
        <v>0.6860610081805434</v>
      </c>
      <c r="T74" s="49">
        <f>$D74*EXP(-dose_coef!$K49*3600*24*365.25*T$4)*dose_coef!$O49</f>
        <v>0.6192635606791187</v>
      </c>
      <c r="U74" s="49">
        <f>$D74*EXP(-dose_coef!$K49*3600*24*365.25*U$4)*dose_coef!$O49</f>
        <v>0.5220717251031556</v>
      </c>
      <c r="V74" s="49">
        <f>$D74*EXP(-dose_coef!$K49*3600*24*365.25*V$4)*dose_coef!$O49</f>
        <v>0.3710560076393998</v>
      </c>
      <c r="W74" s="49">
        <f>$D74*EXP(-dose_coef!$K49*3600*24*365.25*W$4)*dose_coef!$O49</f>
        <v>0.13321936257744527</v>
      </c>
      <c r="X74" s="49">
        <f>$D74*EXP(-dose_coef!$K49*3600*24*365.25*X$4)*dose_coef!$O49</f>
        <v>0.02416093986397442</v>
      </c>
      <c r="Y74" s="49">
        <f>$D74*EXP(-dose_coef!$K49*3600*24*365.25*Y$4)*dose_coef!$O49</f>
        <v>0.0007947065097757977</v>
      </c>
      <c r="Z74" s="49">
        <f>$D74*EXP(-dose_coef!$K49*3600*24*365.25*Z$4)*dose_coef!$O49</f>
        <v>2.8280403974696633E-08</v>
      </c>
      <c r="AA74" s="49">
        <f>$D74*EXP(-dose_coef!$K49*3600*24*365.25*AA$4)*dose_coef!$O49</f>
        <v>1.0888055840627305E-15</v>
      </c>
      <c r="AB74" s="49">
        <f>$D74*EXP(-dose_coef!$K49*3600*24*365.25*AB$4)*dose_coef!$O49</f>
        <v>1.6139118143968524E-30</v>
      </c>
      <c r="AC74" s="49">
        <f>$D74*EXP(-dose_coef!$K49*3600*24*365.25*AC$4)*dose_coef!$O49</f>
        <v>5.256155251985252E-75</v>
      </c>
      <c r="AD74" s="49">
        <f>$D74*EXP(-dose_coef!$K49*3600*24*365.25*AD$4)*dose_coef!$O49</f>
        <v>3.7611052853267304E-149</v>
      </c>
      <c r="AE74" s="49">
        <f>$D74*EXP(-dose_coef!$K49*3600*24*365.25*AE$4)*dose_coef!$O49</f>
        <v>1.925795215913336E-297</v>
      </c>
      <c r="AF74" s="49">
        <f>$D74*EXP(-dose_coef!$K49*3600*24*365.25*AF$4)*dose_coef!$O49</f>
        <v>0</v>
      </c>
      <c r="AG74" s="50">
        <f>$D74*EXP(-dose_coef!$K49*3600*24*365.25*AG$4)*dose_coef!$O49</f>
        <v>0</v>
      </c>
    </row>
    <row r="75" spans="2:33" ht="10.5">
      <c r="B75" s="40">
        <v>12</v>
      </c>
      <c r="C75" s="7" t="s">
        <v>135</v>
      </c>
      <c r="D75" s="8"/>
      <c r="E75" s="20"/>
      <c r="F75" s="20"/>
      <c r="G75" s="40" t="s">
        <v>135</v>
      </c>
      <c r="H75" s="49">
        <f>$D75*EXP(-dose_coef!$K50*3600*24*365.25*H$4)*dose_coef!$O50</f>
        <v>0</v>
      </c>
      <c r="I75" s="49">
        <f>$D75*EXP(-dose_coef!$K50*3600*24*365.25*I$4)*dose_coef!$O50</f>
        <v>0</v>
      </c>
      <c r="J75" s="49">
        <f>$D75*EXP(-dose_coef!$K50*3600*24*365.25*J$4)*dose_coef!$O50</f>
        <v>0</v>
      </c>
      <c r="K75" s="49">
        <f>$D75*EXP(-dose_coef!$K50*3600*24*365.25*K$4)*dose_coef!$O50</f>
        <v>0</v>
      </c>
      <c r="L75" s="49">
        <f>$D75*EXP(-dose_coef!$K50*3600*24*365.25*L$4)*dose_coef!$O50</f>
        <v>0</v>
      </c>
      <c r="M75" s="49">
        <f>$D75*EXP(-dose_coef!$K50*3600*24*365.25*M$4)*dose_coef!$O50</f>
        <v>0</v>
      </c>
      <c r="N75" s="49">
        <f>$D75*EXP(-dose_coef!$K50*3600*24*365.25*N$4)*dose_coef!$O50</f>
        <v>0</v>
      </c>
      <c r="O75" s="49">
        <f>$D75*EXP(-dose_coef!$K50*3600*24*365.25*O$4)*dose_coef!$O50</f>
        <v>0</v>
      </c>
      <c r="P75" s="49">
        <f>$D75*EXP(-dose_coef!$K50*3600*24*365.25*P$4)*dose_coef!$O50</f>
        <v>0</v>
      </c>
      <c r="Q75" s="49">
        <f>$D75*EXP(-dose_coef!$K50*3600*24*365.25*Q$4)*dose_coef!$O50</f>
        <v>0</v>
      </c>
      <c r="R75" s="49">
        <f>$D75*EXP(-dose_coef!$K50*3600*24*365.25*R$4)*dose_coef!$O50</f>
        <v>0</v>
      </c>
      <c r="S75" s="49">
        <f>$D75*EXP(-dose_coef!$K50*3600*24*365.25*S$4)*dose_coef!$O50</f>
        <v>0</v>
      </c>
      <c r="T75" s="49">
        <f>$D75*EXP(-dose_coef!$K50*3600*24*365.25*T$4)*dose_coef!$O50</f>
        <v>0</v>
      </c>
      <c r="U75" s="49">
        <f>$D75*EXP(-dose_coef!$K50*3600*24*365.25*U$4)*dose_coef!$O50</f>
        <v>0</v>
      </c>
      <c r="V75" s="49">
        <f>$D75*EXP(-dose_coef!$K50*3600*24*365.25*V$4)*dose_coef!$O50</f>
        <v>0</v>
      </c>
      <c r="W75" s="49">
        <f>$D75*EXP(-dose_coef!$K50*3600*24*365.25*W$4)*dose_coef!$O50</f>
        <v>0</v>
      </c>
      <c r="X75" s="49">
        <f>$D75*EXP(-dose_coef!$K50*3600*24*365.25*X$4)*dose_coef!$O50</f>
        <v>0</v>
      </c>
      <c r="Y75" s="49">
        <f>$D75*EXP(-dose_coef!$K50*3600*24*365.25*Y$4)*dose_coef!$O50</f>
        <v>0</v>
      </c>
      <c r="Z75" s="49">
        <f>$D75*EXP(-dose_coef!$K50*3600*24*365.25*Z$4)*dose_coef!$O50</f>
        <v>0</v>
      </c>
      <c r="AA75" s="49">
        <f>$D75*EXP(-dose_coef!$K50*3600*24*365.25*AA$4)*dose_coef!$O50</f>
        <v>0</v>
      </c>
      <c r="AB75" s="49">
        <f>$D75*EXP(-dose_coef!$K50*3600*24*365.25*AB$4)*dose_coef!$O50</f>
        <v>0</v>
      </c>
      <c r="AC75" s="49">
        <f>$D75*EXP(-dose_coef!$K50*3600*24*365.25*AC$4)*dose_coef!$O50</f>
        <v>0</v>
      </c>
      <c r="AD75" s="49">
        <f>$D75*EXP(-dose_coef!$K50*3600*24*365.25*AD$4)*dose_coef!$O50</f>
        <v>0</v>
      </c>
      <c r="AE75" s="49">
        <f>$D75*EXP(-dose_coef!$K50*3600*24*365.25*AE$4)*dose_coef!$O50</f>
        <v>0</v>
      </c>
      <c r="AF75" s="49">
        <f>$D75*EXP(-dose_coef!$K50*3600*24*365.25*AF$4)*dose_coef!$O50</f>
        <v>0</v>
      </c>
      <c r="AG75" s="50">
        <f>$D75*EXP(-dose_coef!$K50*3600*24*365.25*AG$4)*dose_coef!$O50</f>
        <v>0</v>
      </c>
    </row>
    <row r="76" spans="2:33" ht="10.5">
      <c r="B76" s="40">
        <v>13</v>
      </c>
      <c r="C76" s="7" t="s">
        <v>213</v>
      </c>
      <c r="D76" s="8"/>
      <c r="E76" s="20"/>
      <c r="F76" s="20"/>
      <c r="G76" s="40" t="s">
        <v>213</v>
      </c>
      <c r="H76" s="49">
        <f>$D76*EXP(-dose_coef!$K51*3600*24*365.25*H$4)*dose_coef!$O51</f>
        <v>0</v>
      </c>
      <c r="I76" s="49">
        <f>$D76*EXP(-dose_coef!$K51*3600*24*365.25*I$4)*dose_coef!$O51</f>
        <v>0</v>
      </c>
      <c r="J76" s="49">
        <f>$D76*EXP(-dose_coef!$K51*3600*24*365.25*J$4)*dose_coef!$O51</f>
        <v>0</v>
      </c>
      <c r="K76" s="49">
        <f>$D76*EXP(-dose_coef!$K51*3600*24*365.25*K$4)*dose_coef!$O51</f>
        <v>0</v>
      </c>
      <c r="L76" s="49">
        <f>$D76*EXP(-dose_coef!$K51*3600*24*365.25*L$4)*dose_coef!$O51</f>
        <v>0</v>
      </c>
      <c r="M76" s="49">
        <f>$D76*EXP(-dose_coef!$K51*3600*24*365.25*M$4)*dose_coef!$O51</f>
        <v>0</v>
      </c>
      <c r="N76" s="49">
        <f>$D76*EXP(-dose_coef!$K51*3600*24*365.25*N$4)*dose_coef!$O51</f>
        <v>0</v>
      </c>
      <c r="O76" s="49">
        <f>$D76*EXP(-dose_coef!$K51*3600*24*365.25*O$4)*dose_coef!$O51</f>
        <v>0</v>
      </c>
      <c r="P76" s="49">
        <f>$D76*EXP(-dose_coef!$K51*3600*24*365.25*P$4)*dose_coef!$O51</f>
        <v>0</v>
      </c>
      <c r="Q76" s="49">
        <f>$D76*EXP(-dose_coef!$K51*3600*24*365.25*Q$4)*dose_coef!$O51</f>
        <v>0</v>
      </c>
      <c r="R76" s="49">
        <f>$D76*EXP(-dose_coef!$K51*3600*24*365.25*R$4)*dose_coef!$O51</f>
        <v>0</v>
      </c>
      <c r="S76" s="49">
        <f>$D76*EXP(-dose_coef!$K51*3600*24*365.25*S$4)*dose_coef!$O51</f>
        <v>0</v>
      </c>
      <c r="T76" s="49">
        <f>$D76*EXP(-dose_coef!$K51*3600*24*365.25*T$4)*dose_coef!$O51</f>
        <v>0</v>
      </c>
      <c r="U76" s="49">
        <f>$D76*EXP(-dose_coef!$K51*3600*24*365.25*U$4)*dose_coef!$O51</f>
        <v>0</v>
      </c>
      <c r="V76" s="49">
        <f>$D76*EXP(-dose_coef!$K51*3600*24*365.25*V$4)*dose_coef!$O51</f>
        <v>0</v>
      </c>
      <c r="W76" s="49">
        <f>$D76*EXP(-dose_coef!$K51*3600*24*365.25*W$4)*dose_coef!$O51</f>
        <v>0</v>
      </c>
      <c r="X76" s="49">
        <f>$D76*EXP(-dose_coef!$K51*3600*24*365.25*X$4)*dose_coef!$O51</f>
        <v>0</v>
      </c>
      <c r="Y76" s="49">
        <f>$D76*EXP(-dose_coef!$K51*3600*24*365.25*Y$4)*dose_coef!$O51</f>
        <v>0</v>
      </c>
      <c r="Z76" s="49">
        <f>$D76*EXP(-dose_coef!$K51*3600*24*365.25*Z$4)*dose_coef!$O51</f>
        <v>0</v>
      </c>
      <c r="AA76" s="49">
        <f>$D76*EXP(-dose_coef!$K51*3600*24*365.25*AA$4)*dose_coef!$O51</f>
        <v>0</v>
      </c>
      <c r="AB76" s="49">
        <f>$D76*EXP(-dose_coef!$K51*3600*24*365.25*AB$4)*dose_coef!$O51</f>
        <v>0</v>
      </c>
      <c r="AC76" s="49">
        <f>$D76*EXP(-dose_coef!$K51*3600*24*365.25*AC$4)*dose_coef!$O51</f>
        <v>0</v>
      </c>
      <c r="AD76" s="49">
        <f>$D76*EXP(-dose_coef!$K51*3600*24*365.25*AD$4)*dose_coef!$O51</f>
        <v>0</v>
      </c>
      <c r="AE76" s="49">
        <f>$D76*EXP(-dose_coef!$K51*3600*24*365.25*AE$4)*dose_coef!$O51</f>
        <v>0</v>
      </c>
      <c r="AF76" s="49">
        <f>$D76*EXP(-dose_coef!$K51*3600*24*365.25*AF$4)*dose_coef!$O51</f>
        <v>0</v>
      </c>
      <c r="AG76" s="50">
        <f>$D76*EXP(-dose_coef!$K51*3600*24*365.25*AG$4)*dose_coef!$O51</f>
        <v>0</v>
      </c>
    </row>
    <row r="77" spans="2:33" ht="10.5">
      <c r="B77" s="41">
        <v>14</v>
      </c>
      <c r="C77" s="7" t="s">
        <v>141</v>
      </c>
      <c r="D77" s="8"/>
      <c r="E77" s="20"/>
      <c r="F77" s="20"/>
      <c r="G77" s="41" t="s">
        <v>141</v>
      </c>
      <c r="H77" s="51">
        <f>$D77*EXP(-dose_coef!$K52*3600*24*365.25*H$4)*dose_coef!$O52</f>
        <v>0</v>
      </c>
      <c r="I77" s="51">
        <f>$D77*EXP(-dose_coef!$K52*3600*24*365.25*I$4)*dose_coef!$O52</f>
        <v>0</v>
      </c>
      <c r="J77" s="51">
        <f>$D77*EXP(-dose_coef!$K52*3600*24*365.25*J$4)*dose_coef!$O52</f>
        <v>0</v>
      </c>
      <c r="K77" s="51">
        <f>$D77*EXP(-dose_coef!$K52*3600*24*365.25*K$4)*dose_coef!$O52</f>
        <v>0</v>
      </c>
      <c r="L77" s="51">
        <f>$D77*EXP(-dose_coef!$K52*3600*24*365.25*L$4)*dose_coef!$O52</f>
        <v>0</v>
      </c>
      <c r="M77" s="51">
        <f>$D77*EXP(-dose_coef!$K52*3600*24*365.25*M$4)*dose_coef!$O52</f>
        <v>0</v>
      </c>
      <c r="N77" s="51">
        <f>$D77*EXP(-dose_coef!$K52*3600*24*365.25*N$4)*dose_coef!$O52</f>
        <v>0</v>
      </c>
      <c r="O77" s="51">
        <f>$D77*EXP(-dose_coef!$K52*3600*24*365.25*O$4)*dose_coef!$O52</f>
        <v>0</v>
      </c>
      <c r="P77" s="51">
        <f>$D77*EXP(-dose_coef!$K52*3600*24*365.25*P$4)*dose_coef!$O52</f>
        <v>0</v>
      </c>
      <c r="Q77" s="51">
        <f>$D77*EXP(-dose_coef!$K52*3600*24*365.25*Q$4)*dose_coef!$O52</f>
        <v>0</v>
      </c>
      <c r="R77" s="51">
        <f>$D77*EXP(-dose_coef!$K52*3600*24*365.25*R$4)*dose_coef!$O52</f>
        <v>0</v>
      </c>
      <c r="S77" s="51">
        <f>$D77*EXP(-dose_coef!$K52*3600*24*365.25*S$4)*dose_coef!$O52</f>
        <v>0</v>
      </c>
      <c r="T77" s="51">
        <f>$D77*EXP(-dose_coef!$K52*3600*24*365.25*T$4)*dose_coef!$O52</f>
        <v>0</v>
      </c>
      <c r="U77" s="51">
        <f>$D77*EXP(-dose_coef!$K52*3600*24*365.25*U$4)*dose_coef!$O52</f>
        <v>0</v>
      </c>
      <c r="V77" s="51">
        <f>$D77*EXP(-dose_coef!$K52*3600*24*365.25*V$4)*dose_coef!$O52</f>
        <v>0</v>
      </c>
      <c r="W77" s="51">
        <f>$D77*EXP(-dose_coef!$K52*3600*24*365.25*W$4)*dose_coef!$O52</f>
        <v>0</v>
      </c>
      <c r="X77" s="51">
        <f>$D77*EXP(-dose_coef!$K52*3600*24*365.25*X$4)*dose_coef!$O52</f>
        <v>0</v>
      </c>
      <c r="Y77" s="51">
        <f>$D77*EXP(-dose_coef!$K52*3600*24*365.25*Y$4)*dose_coef!$O52</f>
        <v>0</v>
      </c>
      <c r="Z77" s="51">
        <f>$D77*EXP(-dose_coef!$K52*3600*24*365.25*Z$4)*dose_coef!$O52</f>
        <v>0</v>
      </c>
      <c r="AA77" s="51">
        <f>$D77*EXP(-dose_coef!$K52*3600*24*365.25*AA$4)*dose_coef!$O52</f>
        <v>0</v>
      </c>
      <c r="AB77" s="51">
        <f>$D77*EXP(-dose_coef!$K52*3600*24*365.25*AB$4)*dose_coef!$O52</f>
        <v>0</v>
      </c>
      <c r="AC77" s="51">
        <f>$D77*EXP(-dose_coef!$K52*3600*24*365.25*AC$4)*dose_coef!$O52</f>
        <v>0</v>
      </c>
      <c r="AD77" s="51">
        <f>$D77*EXP(-dose_coef!$K52*3600*24*365.25*AD$4)*dose_coef!$O52</f>
        <v>0</v>
      </c>
      <c r="AE77" s="51">
        <f>$D77*EXP(-dose_coef!$K52*3600*24*365.25*AE$4)*dose_coef!$O52</f>
        <v>0</v>
      </c>
      <c r="AF77" s="51">
        <f>$D77*EXP(-dose_coef!$K52*3600*24*365.25*AF$4)*dose_coef!$O52</f>
        <v>0</v>
      </c>
      <c r="AG77" s="52">
        <f>$D77*EXP(-dose_coef!$K52*3600*24*365.25*AG$4)*dose_coef!$O52</f>
        <v>0</v>
      </c>
    </row>
    <row r="78" spans="2:6" ht="10.5">
      <c r="B78" s="5"/>
      <c r="C78" s="5"/>
      <c r="D78" s="5"/>
      <c r="E78" s="7"/>
      <c r="F78" s="7"/>
    </row>
    <row r="79" spans="2:6" ht="10.5">
      <c r="B79" s="7"/>
      <c r="C79" s="7"/>
      <c r="D79" s="7"/>
      <c r="E79" s="7"/>
      <c r="F79" s="7"/>
    </row>
    <row r="80" spans="2:6" ht="10.5">
      <c r="B80" s="7"/>
      <c r="C80" s="7"/>
      <c r="D80" s="7"/>
      <c r="E80" s="7"/>
      <c r="F80" s="7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76"/>
  <sheetViews>
    <sheetView zoomScalePageLayoutView="0" workbookViewId="0" topLeftCell="A1">
      <selection activeCell="B2" sqref="B2"/>
    </sheetView>
  </sheetViews>
  <sheetFormatPr defaultColWidth="9" defaultRowHeight="12"/>
  <cols>
    <col min="1" max="3" width="9" style="53" customWidth="1"/>
    <col min="4" max="29" width="9" style="69" customWidth="1"/>
    <col min="30" max="16384" width="9" style="53" customWidth="1"/>
  </cols>
  <sheetData>
    <row r="1" ht="10.5">
      <c r="B1" s="64" t="s">
        <v>286</v>
      </c>
    </row>
    <row r="3" spans="2:29" ht="10.5">
      <c r="B3" s="60" t="s">
        <v>25</v>
      </c>
      <c r="C3" s="61"/>
      <c r="D3" s="70">
        <v>0</v>
      </c>
      <c r="E3" s="70">
        <v>1</v>
      </c>
      <c r="F3" s="70">
        <v>2</v>
      </c>
      <c r="G3" s="70">
        <v>5</v>
      </c>
      <c r="H3" s="70">
        <v>10</v>
      </c>
      <c r="I3" s="70">
        <v>20</v>
      </c>
      <c r="J3" s="70">
        <v>50</v>
      </c>
      <c r="K3" s="70">
        <v>100</v>
      </c>
      <c r="L3" s="70">
        <v>200</v>
      </c>
      <c r="M3" s="70">
        <v>500</v>
      </c>
      <c r="N3" s="70">
        <v>1000</v>
      </c>
      <c r="O3" s="70">
        <v>2000</v>
      </c>
      <c r="P3" s="70">
        <v>5000</v>
      </c>
      <c r="Q3" s="70">
        <v>10000</v>
      </c>
      <c r="R3" s="70">
        <v>20000</v>
      </c>
      <c r="S3" s="70">
        <v>50000</v>
      </c>
      <c r="T3" s="70">
        <v>100000</v>
      </c>
      <c r="U3" s="70">
        <v>200000</v>
      </c>
      <c r="V3" s="70">
        <v>500000</v>
      </c>
      <c r="W3" s="70">
        <v>1000000</v>
      </c>
      <c r="X3" s="70">
        <v>2000000</v>
      </c>
      <c r="Y3" s="70">
        <v>5000000</v>
      </c>
      <c r="Z3" s="70">
        <v>10000000</v>
      </c>
      <c r="AA3" s="70">
        <v>20000000</v>
      </c>
      <c r="AB3" s="70">
        <v>50000000</v>
      </c>
      <c r="AC3" s="71">
        <v>100000000</v>
      </c>
    </row>
    <row r="4" spans="3:29" ht="10.5">
      <c r="C4" s="61" t="s">
        <v>224</v>
      </c>
      <c r="D4" s="72">
        <v>120.826090018728</v>
      </c>
      <c r="E4" s="72">
        <v>120.82609031000311</v>
      </c>
      <c r="F4" s="72">
        <v>120.82609060131009</v>
      </c>
      <c r="G4" s="72">
        <v>120.82609147497602</v>
      </c>
      <c r="H4" s="72">
        <v>120.82609293291219</v>
      </c>
      <c r="I4" s="72">
        <v>120.82609584939131</v>
      </c>
      <c r="J4" s="72">
        <v>120.82610461697625</v>
      </c>
      <c r="K4" s="72">
        <v>120.82611929450073</v>
      </c>
      <c r="L4" s="72">
        <v>120.79765888533535</v>
      </c>
      <c r="M4" s="72">
        <v>120.71227951554906</v>
      </c>
      <c r="N4" s="72">
        <v>120.5984762950276</v>
      </c>
      <c r="O4" s="72">
        <v>120.34240066418319</v>
      </c>
      <c r="P4" s="72">
        <v>119.60280404782324</v>
      </c>
      <c r="Q4" s="72">
        <v>118.40846834533733</v>
      </c>
      <c r="R4" s="72">
        <v>116.02045542274136</v>
      </c>
      <c r="S4" s="72">
        <v>109.14226602226572</v>
      </c>
      <c r="T4" s="72">
        <v>98.59815132974859</v>
      </c>
      <c r="U4" s="72">
        <v>80.4676109099368</v>
      </c>
      <c r="V4" s="72">
        <v>43.80376916567828</v>
      </c>
      <c r="W4" s="72">
        <v>15.98705949714983</v>
      </c>
      <c r="X4" s="72">
        <v>2.332110409694144</v>
      </c>
      <c r="Y4" s="72">
        <v>0.2879352961958864</v>
      </c>
      <c r="Z4" s="72">
        <v>0.27513636654593016</v>
      </c>
      <c r="AA4" s="72">
        <v>0.25823771579011656</v>
      </c>
      <c r="AB4" s="72">
        <v>0.20925684491819116</v>
      </c>
      <c r="AC4" s="73">
        <v>0.1425299606762369</v>
      </c>
    </row>
    <row r="5" spans="3:29" ht="10.5">
      <c r="C5" s="62" t="s">
        <v>225</v>
      </c>
      <c r="D5" s="74">
        <v>120.826090018728</v>
      </c>
      <c r="E5" s="74">
        <v>120.826090018728</v>
      </c>
      <c r="F5" s="74">
        <v>120.826090018728</v>
      </c>
      <c r="G5" s="74">
        <v>120.826090018728</v>
      </c>
      <c r="H5" s="74">
        <v>120.826090018728</v>
      </c>
      <c r="I5" s="74">
        <v>120.826090018728</v>
      </c>
      <c r="J5" s="74">
        <v>120.826090018728</v>
      </c>
      <c r="K5" s="74">
        <v>120.826090018728</v>
      </c>
      <c r="L5" s="74">
        <v>120.79760001872361</v>
      </c>
      <c r="M5" s="74">
        <v>120.7121300187104</v>
      </c>
      <c r="N5" s="74">
        <v>120.5981700186928</v>
      </c>
      <c r="O5" s="74">
        <v>120.341760018653</v>
      </c>
      <c r="P5" s="74">
        <v>119.60102001853821</v>
      </c>
      <c r="Q5" s="74">
        <v>118.4044400183528</v>
      </c>
      <c r="R5" s="74">
        <v>116.0112800179818</v>
      </c>
      <c r="S5" s="74">
        <v>109.116700016913</v>
      </c>
      <c r="T5" s="74">
        <v>98.5469100152748</v>
      </c>
      <c r="U5" s="74">
        <v>80.3702900124574</v>
      </c>
      <c r="V5" s="74">
        <v>43.6181900067608</v>
      </c>
      <c r="W5" s="74">
        <v>15.73502700243894</v>
      </c>
      <c r="X5" s="74">
        <v>2.04871590031756</v>
      </c>
      <c r="Y5" s="74">
        <v>0.00451851400070036</v>
      </c>
      <c r="Z5" s="74">
        <v>1.6914513002621762E-07</v>
      </c>
      <c r="AA5" s="74">
        <v>2.37008310036736E-16</v>
      </c>
      <c r="AB5" s="74"/>
      <c r="AC5" s="75"/>
    </row>
    <row r="6" spans="3:29" ht="10.5">
      <c r="C6" s="62" t="s">
        <v>226</v>
      </c>
      <c r="D6" s="74"/>
      <c r="E6" s="74">
        <v>2.89932000011598E-07</v>
      </c>
      <c r="F6" s="74">
        <v>5.79864000023194E-07</v>
      </c>
      <c r="G6" s="74">
        <v>1.4492160000579678E-06</v>
      </c>
      <c r="H6" s="74">
        <v>2.89932000011598E-06</v>
      </c>
      <c r="I6" s="74">
        <v>5.7977520002319195E-06</v>
      </c>
      <c r="J6" s="74">
        <v>1.4492160000579681E-05</v>
      </c>
      <c r="K6" s="74">
        <v>2.8984320001159403E-05</v>
      </c>
      <c r="L6" s="74">
        <v>5.7968640002318806E-05</v>
      </c>
      <c r="M6" s="74">
        <v>0.00014492160000579681</v>
      </c>
      <c r="N6" s="74">
        <v>0.000289576800011584</v>
      </c>
      <c r="O6" s="74">
        <v>0.000578620800023144</v>
      </c>
      <c r="P6" s="74">
        <v>0.001442112000057684</v>
      </c>
      <c r="Q6" s="74">
        <v>0.0028700160001148</v>
      </c>
      <c r="R6" s="74">
        <v>0.00568142400022726</v>
      </c>
      <c r="S6" s="74">
        <v>0.01378176000055128</v>
      </c>
      <c r="T6" s="74">
        <v>0.026213760001048598</v>
      </c>
      <c r="U6" s="74">
        <v>0.047579040001903196</v>
      </c>
      <c r="V6" s="74">
        <v>0.0906648000036266</v>
      </c>
      <c r="W6" s="74">
        <v>0.1229880000049196</v>
      </c>
      <c r="X6" s="74">
        <v>0.1379952000055198</v>
      </c>
      <c r="Y6" s="74">
        <v>0.1369296000054772</v>
      </c>
      <c r="Z6" s="74">
        <v>0.1313352000052534</v>
      </c>
      <c r="AA6" s="74">
        <v>0.1207680000048308</v>
      </c>
      <c r="AB6" s="74">
        <v>0.0938616000037544</v>
      </c>
      <c r="AC6" s="75">
        <v>0.0617071200024682</v>
      </c>
    </row>
    <row r="7" spans="3:29" ht="10.5">
      <c r="C7" s="62" t="s">
        <v>227</v>
      </c>
      <c r="D7" s="74"/>
      <c r="E7" s="74">
        <v>1.58915E-11</v>
      </c>
      <c r="F7" s="74">
        <v>6.364E-11</v>
      </c>
      <c r="G7" s="74">
        <v>3.97935E-10</v>
      </c>
      <c r="H7" s="74">
        <v>1.591925E-09</v>
      </c>
      <c r="I7" s="74">
        <v>6.366775E-09</v>
      </c>
      <c r="J7" s="74">
        <v>3.9747250000000005E-08</v>
      </c>
      <c r="K7" s="74">
        <v>1.5873E-07</v>
      </c>
      <c r="L7" s="74">
        <v>6.326075E-07</v>
      </c>
      <c r="M7" s="74">
        <v>3.9118250000000004E-06</v>
      </c>
      <c r="N7" s="74">
        <v>1.53735E-05</v>
      </c>
      <c r="O7" s="74">
        <v>5.937575E-05</v>
      </c>
      <c r="P7" s="74">
        <v>0.0003353125</v>
      </c>
      <c r="Q7" s="74">
        <v>0.0011451500000000002</v>
      </c>
      <c r="R7" s="74">
        <v>0.003467825</v>
      </c>
      <c r="S7" s="74">
        <v>0.011719750000000001</v>
      </c>
      <c r="T7" s="74">
        <v>0.024901</v>
      </c>
      <c r="U7" s="74">
        <v>0.04949675</v>
      </c>
      <c r="V7" s="74">
        <v>0.09435</v>
      </c>
      <c r="W7" s="74">
        <v>0.12802</v>
      </c>
      <c r="X7" s="74">
        <v>0.14356</v>
      </c>
      <c r="Y7" s="74">
        <v>0.14245</v>
      </c>
      <c r="Z7" s="74">
        <v>0.1366225</v>
      </c>
      <c r="AA7" s="74">
        <v>0.125615</v>
      </c>
      <c r="AB7" s="74">
        <v>0.09768</v>
      </c>
      <c r="AC7" s="75">
        <v>0.06420425</v>
      </c>
    </row>
    <row r="8" spans="3:29" ht="10.5">
      <c r="C8" s="62" t="s">
        <v>228</v>
      </c>
      <c r="D8" s="74"/>
      <c r="E8" s="74">
        <v>1.327227000132722E-09</v>
      </c>
      <c r="F8" s="74">
        <v>2.65445400026544E-09</v>
      </c>
      <c r="G8" s="74">
        <v>6.63410000066342E-09</v>
      </c>
      <c r="H8" s="74">
        <v>1.3272270001327221E-08</v>
      </c>
      <c r="I8" s="74">
        <v>2.65445400026544E-08</v>
      </c>
      <c r="J8" s="74">
        <v>6.6341000006634E-08</v>
      </c>
      <c r="K8" s="74">
        <v>1.327227000132722E-07</v>
      </c>
      <c r="L8" s="74">
        <v>2.65364000026536E-07</v>
      </c>
      <c r="M8" s="74">
        <v>6.6341000006634E-07</v>
      </c>
      <c r="N8" s="74">
        <v>1.3260060001325999E-06</v>
      </c>
      <c r="O8" s="74">
        <v>2.64875600026488E-06</v>
      </c>
      <c r="P8" s="74">
        <v>6.60154000066016E-06</v>
      </c>
      <c r="Q8" s="74">
        <v>1.3137960001313801E-05</v>
      </c>
      <c r="R8" s="74">
        <v>2.6007300002600802E-05</v>
      </c>
      <c r="S8" s="74">
        <v>6.30850000063086E-05</v>
      </c>
      <c r="T8" s="74">
        <v>0.0001200243000120024</v>
      </c>
      <c r="U8" s="74">
        <v>0.000217785700021778</v>
      </c>
      <c r="V8" s="74">
        <v>0.000415140000041514</v>
      </c>
      <c r="W8" s="74">
        <v>0.000563288000056328</v>
      </c>
      <c r="X8" s="74">
        <v>0.000631664000063166</v>
      </c>
      <c r="Y8" s="74">
        <v>0.000626780000062678</v>
      </c>
      <c r="Z8" s="74">
        <v>0.000601139000060114</v>
      </c>
      <c r="AA8" s="74">
        <v>0.00055270600005527</v>
      </c>
      <c r="AB8" s="74">
        <v>0.00042979200004298</v>
      </c>
      <c r="AC8" s="75">
        <v>0.00028249870002825</v>
      </c>
    </row>
    <row r="9" spans="3:29" ht="10.5">
      <c r="C9" s="62" t="s">
        <v>229</v>
      </c>
      <c r="D9" s="74"/>
      <c r="E9" s="74">
        <v>2.94760499995578E-20</v>
      </c>
      <c r="F9" s="74">
        <v>2.36330099996456E-19</v>
      </c>
      <c r="G9" s="74">
        <v>3.69189699994462E-18</v>
      </c>
      <c r="H9" s="74">
        <v>2.9545609999556804E-17</v>
      </c>
      <c r="I9" s="74">
        <v>2.36330099996456E-16</v>
      </c>
      <c r="J9" s="74">
        <v>3.68841899994468E-15</v>
      </c>
      <c r="K9" s="74">
        <v>2.94760499995578E-14</v>
      </c>
      <c r="L9" s="74">
        <v>2.35112799996474E-13</v>
      </c>
      <c r="M9" s="74">
        <v>3.6449439999453195E-12</v>
      </c>
      <c r="N9" s="74">
        <v>2.87804499995682E-11</v>
      </c>
      <c r="O9" s="74">
        <v>2.24157099996638E-10</v>
      </c>
      <c r="P9" s="74">
        <v>3.2449739999513203E-09</v>
      </c>
      <c r="Q9" s="74">
        <v>2.30243599996546E-08</v>
      </c>
      <c r="R9" s="74">
        <v>1.4845842999777322E-07</v>
      </c>
      <c r="S9" s="74">
        <v>1.410328999978846E-06</v>
      </c>
      <c r="T9" s="74">
        <v>6.52994499990206E-06</v>
      </c>
      <c r="U9" s="74">
        <v>2.73196899995902E-05</v>
      </c>
      <c r="V9" s="74">
        <v>0.00014918880999776222</v>
      </c>
      <c r="W9" s="74">
        <v>0.000461008899993084</v>
      </c>
      <c r="X9" s="74">
        <v>0.001206518199981902</v>
      </c>
      <c r="Y9" s="74">
        <v>0.00340148399994898</v>
      </c>
      <c r="Z9" s="74">
        <v>0.0065403789999019</v>
      </c>
      <c r="AA9" s="74">
        <v>0.011164379999832542</v>
      </c>
      <c r="AB9" s="74">
        <v>0.01665614199975016</v>
      </c>
      <c r="AC9" s="75">
        <v>0.014802367999777959</v>
      </c>
    </row>
    <row r="10" spans="3:29" ht="10.5">
      <c r="C10" s="62" t="s">
        <v>230</v>
      </c>
      <c r="D10" s="74"/>
      <c r="E10" s="74"/>
      <c r="F10" s="74"/>
      <c r="G10" s="74"/>
      <c r="H10" s="74"/>
      <c r="I10" s="74">
        <v>2.49598299997504E-25</v>
      </c>
      <c r="J10" s="74">
        <v>1.109703999988902E-23</v>
      </c>
      <c r="K10" s="74">
        <v>1.7794409999822061E-22</v>
      </c>
      <c r="L10" s="74">
        <v>2.84148899997158E-21</v>
      </c>
      <c r="M10" s="74">
        <v>1.102895999988972E-19</v>
      </c>
      <c r="N10" s="74">
        <v>1.745400999982546E-18</v>
      </c>
      <c r="O10" s="74">
        <v>2.73511399997264E-17</v>
      </c>
      <c r="P10" s="74">
        <v>1.004179999989958E-15</v>
      </c>
      <c r="Q10" s="74">
        <v>1.457762999985422E-14</v>
      </c>
      <c r="R10" s="74">
        <v>1.954746999980452E-13</v>
      </c>
      <c r="S10" s="74">
        <v>5.00473099994996E-12</v>
      </c>
      <c r="T10" s="74">
        <v>4.9247369999507606E-11</v>
      </c>
      <c r="U10" s="74">
        <v>4.51370399995486E-10</v>
      </c>
      <c r="V10" s="74">
        <v>6.509298999934901E-09</v>
      </c>
      <c r="W10" s="74">
        <v>4.2771259999572205E-08</v>
      </c>
      <c r="X10" s="74">
        <v>2.43726399997562E-07</v>
      </c>
      <c r="Y10" s="74">
        <v>1.928365999980716E-06</v>
      </c>
      <c r="Z10" s="74">
        <v>7.99599599992004E-06</v>
      </c>
      <c r="AA10" s="74">
        <v>2.97594699997024E-05</v>
      </c>
      <c r="AB10" s="74">
        <v>0.0001360748999986392</v>
      </c>
      <c r="AC10" s="75">
        <v>0.00033163469999668397</v>
      </c>
    </row>
    <row r="11" spans="3:29" ht="10.5">
      <c r="C11" s="62" t="s">
        <v>231</v>
      </c>
      <c r="D11" s="74"/>
      <c r="E11" s="74"/>
      <c r="F11" s="74"/>
      <c r="G11" s="74"/>
      <c r="H11" s="74"/>
      <c r="I11" s="74"/>
      <c r="J11" s="74"/>
      <c r="K11" s="74"/>
      <c r="L11" s="74">
        <v>8.895095999288401E-22</v>
      </c>
      <c r="M11" s="74">
        <v>3.4525439997238E-20</v>
      </c>
      <c r="N11" s="74">
        <v>5.4638639995629E-19</v>
      </c>
      <c r="O11" s="74">
        <v>8.562095999315041E-18</v>
      </c>
      <c r="P11" s="74">
        <v>3.14351999974852E-16</v>
      </c>
      <c r="Q11" s="74">
        <v>4.56343199963492E-15</v>
      </c>
      <c r="R11" s="74">
        <v>6.11920799951046E-14</v>
      </c>
      <c r="S11" s="74">
        <v>1.566698399874664E-12</v>
      </c>
      <c r="T11" s="74">
        <v>1.541656799876668E-11</v>
      </c>
      <c r="U11" s="74">
        <v>1.412985599886962E-10</v>
      </c>
      <c r="V11" s="74">
        <v>2.03769359983698E-09</v>
      </c>
      <c r="W11" s="74">
        <v>1.338926399892886E-08</v>
      </c>
      <c r="X11" s="74">
        <v>7.62969599938962E-08</v>
      </c>
      <c r="Y11" s="74">
        <v>6.03662399951708E-07</v>
      </c>
      <c r="Z11" s="74">
        <v>2.50309439979976E-06</v>
      </c>
      <c r="AA11" s="74">
        <v>9.31600799925472E-06</v>
      </c>
      <c r="AB11" s="74">
        <v>4.25973599965922E-05</v>
      </c>
      <c r="AC11" s="75">
        <v>0.00010381607999169481</v>
      </c>
    </row>
    <row r="12" spans="3:29" ht="10.5">
      <c r="C12" s="62" t="s">
        <v>232</v>
      </c>
      <c r="D12" s="74"/>
      <c r="E12" s="74"/>
      <c r="F12" s="74"/>
      <c r="G12" s="74"/>
      <c r="H12" s="74"/>
      <c r="I12" s="74"/>
      <c r="J12" s="74"/>
      <c r="K12" s="74"/>
      <c r="L12" s="74">
        <v>5.312348999654701E-24</v>
      </c>
      <c r="M12" s="74">
        <v>2.06193599986598E-22</v>
      </c>
      <c r="N12" s="74">
        <v>3.2631409997879E-21</v>
      </c>
      <c r="O12" s="74">
        <v>5.11347399966762E-20</v>
      </c>
      <c r="P12" s="74">
        <v>1.87737999987797E-18</v>
      </c>
      <c r="Q12" s="74">
        <v>2.72538299982286E-17</v>
      </c>
      <c r="R12" s="74">
        <v>3.6545269997624603E-16</v>
      </c>
      <c r="S12" s="74">
        <v>9.35667099939182E-15</v>
      </c>
      <c r="T12" s="74">
        <v>9.20711699940154E-14</v>
      </c>
      <c r="U12" s="74">
        <v>8.43866399945148E-13</v>
      </c>
      <c r="V12" s="74">
        <v>1.216955899920898E-11</v>
      </c>
      <c r="W12" s="74">
        <v>7.996365999480239E-11</v>
      </c>
      <c r="X12" s="74">
        <v>4.55662399970382E-10</v>
      </c>
      <c r="Y12" s="74">
        <v>3.60520599976566E-09</v>
      </c>
      <c r="Z12" s="74">
        <v>1.494903599902832E-08</v>
      </c>
      <c r="AA12" s="74">
        <v>5.5637269996383597E-08</v>
      </c>
      <c r="AB12" s="74">
        <v>2.54400899983464E-07</v>
      </c>
      <c r="AC12" s="75">
        <v>6.200126999597001E-07</v>
      </c>
    </row>
    <row r="13" spans="3:29" ht="10.5">
      <c r="C13" s="62" t="s">
        <v>233</v>
      </c>
      <c r="D13" s="74"/>
      <c r="E13" s="74"/>
      <c r="F13" s="74"/>
      <c r="G13" s="74"/>
      <c r="H13" s="74"/>
      <c r="I13" s="74"/>
      <c r="J13" s="74"/>
      <c r="K13" s="74"/>
      <c r="L13" s="74">
        <v>8.524466998934441E-21</v>
      </c>
      <c r="M13" s="74">
        <v>3.30868799958642E-19</v>
      </c>
      <c r="N13" s="74">
        <v>5.23620299934548E-18</v>
      </c>
      <c r="O13" s="74">
        <v>8.20534199897434E-17</v>
      </c>
      <c r="P13" s="74">
        <v>3.01253999962344E-15</v>
      </c>
      <c r="Q13" s="74">
        <v>4.37328899945334E-14</v>
      </c>
      <c r="R13" s="74">
        <v>5.86424099926698E-13</v>
      </c>
      <c r="S13" s="74">
        <v>1.501419299812322E-11</v>
      </c>
      <c r="T13" s="74">
        <v>1.477421099815322E-10</v>
      </c>
      <c r="U13" s="74">
        <v>1.3541111998307359E-09</v>
      </c>
      <c r="V13" s="74">
        <v>1.952789699755902E-08</v>
      </c>
      <c r="W13" s="74">
        <v>1.283137799839608E-07</v>
      </c>
      <c r="X13" s="74">
        <v>7.31179199908602E-07</v>
      </c>
      <c r="Y13" s="74">
        <v>5.78509799927686E-06</v>
      </c>
      <c r="Z13" s="74">
        <v>2.39879879970016E-05</v>
      </c>
      <c r="AA13" s="74">
        <v>8.927840998884021E-05</v>
      </c>
      <c r="AB13" s="74">
        <v>0.000408224699948972</v>
      </c>
      <c r="AC13" s="75">
        <v>0.000994904099875636</v>
      </c>
    </row>
    <row r="14" spans="3:29" ht="10.5">
      <c r="C14" s="62" t="s">
        <v>234</v>
      </c>
      <c r="D14" s="74"/>
      <c r="E14" s="74"/>
      <c r="F14" s="74"/>
      <c r="G14" s="74"/>
      <c r="H14" s="74"/>
      <c r="I14" s="74"/>
      <c r="J14" s="74"/>
      <c r="K14" s="74"/>
      <c r="L14" s="74">
        <v>8.03029499979924E-22</v>
      </c>
      <c r="M14" s="74">
        <v>3.11687999992208E-20</v>
      </c>
      <c r="N14" s="74">
        <v>4.93265499987668E-19</v>
      </c>
      <c r="O14" s="74">
        <v>7.72966999980676E-18</v>
      </c>
      <c r="P14" s="74">
        <v>2.83789999992906E-16</v>
      </c>
      <c r="Q14" s="74">
        <v>4.1197649998970004E-15</v>
      </c>
      <c r="R14" s="74">
        <v>5.5242849998619E-14</v>
      </c>
      <c r="S14" s="74">
        <v>1.4143804999646398E-12</v>
      </c>
      <c r="T14" s="74">
        <v>1.391773499965206E-11</v>
      </c>
      <c r="U14" s="74">
        <v>1.27561199996811E-10</v>
      </c>
      <c r="V14" s="74">
        <v>1.8395844999540102E-09</v>
      </c>
      <c r="W14" s="74">
        <v>1.208752999969782E-08</v>
      </c>
      <c r="X14" s="74">
        <v>6.8879199998278E-08</v>
      </c>
      <c r="Y14" s="74">
        <v>5.449729999863761E-07</v>
      </c>
      <c r="Z14" s="74">
        <v>2.2597379999435003E-06</v>
      </c>
      <c r="AA14" s="74">
        <v>8.41028499978974E-06</v>
      </c>
      <c r="AB14" s="74">
        <v>3.84559499990386E-05</v>
      </c>
      <c r="AC14" s="75">
        <v>9.372284999765701E-05</v>
      </c>
    </row>
    <row r="15" spans="3:29" ht="10.5">
      <c r="C15" s="62" t="s">
        <v>235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>
        <v>3.09186800012368E-20</v>
      </c>
      <c r="P15" s="74">
        <v>1.1351600000454061E-18</v>
      </c>
      <c r="Q15" s="74">
        <v>1.647906000065916E-17</v>
      </c>
      <c r="R15" s="74">
        <v>2.2097140000883802E-16</v>
      </c>
      <c r="S15" s="74">
        <v>5.6575220002263E-15</v>
      </c>
      <c r="T15" s="74">
        <v>5.56709400022268E-14</v>
      </c>
      <c r="U15" s="74">
        <v>5.1024480002041E-13</v>
      </c>
      <c r="V15" s="74">
        <v>7.35833800029434E-12</v>
      </c>
      <c r="W15" s="74">
        <v>4.8350120001934004E-11</v>
      </c>
      <c r="X15" s="74">
        <v>2.7551680001102E-10</v>
      </c>
      <c r="Y15" s="74">
        <v>2.1798920000872E-09</v>
      </c>
      <c r="Z15" s="74">
        <v>9.038952000361561E-09</v>
      </c>
      <c r="AA15" s="74">
        <v>3.36411400013456E-08</v>
      </c>
      <c r="AB15" s="74">
        <v>1.53823800006153E-07</v>
      </c>
      <c r="AC15" s="75">
        <v>3.7489140001499596E-07</v>
      </c>
    </row>
    <row r="16" spans="3:29" ht="10.5">
      <c r="C16" s="63" t="s">
        <v>236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>
        <v>7.1350800007135E-19</v>
      </c>
      <c r="P16" s="76">
        <v>2.6196000002619602E-17</v>
      </c>
      <c r="Q16" s="76">
        <v>3.8028600003802797E-16</v>
      </c>
      <c r="R16" s="76">
        <v>5.09934000050994E-15</v>
      </c>
      <c r="S16" s="76">
        <v>1.305582000130558E-13</v>
      </c>
      <c r="T16" s="76">
        <v>1.284714000128472E-12</v>
      </c>
      <c r="U16" s="76">
        <v>1.177488000117748E-11</v>
      </c>
      <c r="V16" s="76">
        <v>1.698078000169808E-10</v>
      </c>
      <c r="W16" s="76">
        <v>1.115772000111578E-09</v>
      </c>
      <c r="X16" s="76">
        <v>6.3580800006358004E-09</v>
      </c>
      <c r="Y16" s="76">
        <v>5.03052000050306E-08</v>
      </c>
      <c r="Z16" s="76">
        <v>2.0859120002086002E-07</v>
      </c>
      <c r="AA16" s="76">
        <v>7.76334000077634E-07</v>
      </c>
      <c r="AB16" s="76">
        <v>3.5497800003549802E-06</v>
      </c>
      <c r="AC16" s="77">
        <v>8.65134000086514E-06</v>
      </c>
    </row>
    <row r="18" spans="2:29" ht="10.5">
      <c r="B18" s="60" t="s">
        <v>1</v>
      </c>
      <c r="C18" s="61"/>
      <c r="D18" s="70">
        <v>0</v>
      </c>
      <c r="E18" s="70">
        <v>1</v>
      </c>
      <c r="F18" s="70">
        <v>2</v>
      </c>
      <c r="G18" s="70">
        <v>5</v>
      </c>
      <c r="H18" s="70">
        <v>10</v>
      </c>
      <c r="I18" s="70">
        <v>20</v>
      </c>
      <c r="J18" s="70">
        <v>50</v>
      </c>
      <c r="K18" s="70">
        <v>100</v>
      </c>
      <c r="L18" s="70">
        <v>200</v>
      </c>
      <c r="M18" s="70">
        <v>500</v>
      </c>
      <c r="N18" s="70">
        <v>1000</v>
      </c>
      <c r="O18" s="70">
        <v>2000</v>
      </c>
      <c r="P18" s="70">
        <v>5000</v>
      </c>
      <c r="Q18" s="70">
        <v>10000</v>
      </c>
      <c r="R18" s="70">
        <v>20000</v>
      </c>
      <c r="S18" s="70">
        <v>50000</v>
      </c>
      <c r="T18" s="70">
        <v>100000</v>
      </c>
      <c r="U18" s="70">
        <v>200000</v>
      </c>
      <c r="V18" s="70">
        <v>500000</v>
      </c>
      <c r="W18" s="70">
        <v>1000000</v>
      </c>
      <c r="X18" s="70">
        <v>2000000</v>
      </c>
      <c r="Y18" s="70">
        <v>5000000</v>
      </c>
      <c r="Z18" s="70">
        <v>10000000</v>
      </c>
      <c r="AA18" s="70">
        <v>20000000</v>
      </c>
      <c r="AB18" s="70">
        <v>50000000</v>
      </c>
      <c r="AC18" s="71">
        <v>100000000</v>
      </c>
    </row>
    <row r="19" spans="3:29" ht="10.5">
      <c r="C19" s="61" t="s">
        <v>224</v>
      </c>
      <c r="D19" s="72">
        <v>0.15753120000630122</v>
      </c>
      <c r="E19" s="72">
        <v>0.15826971595189737</v>
      </c>
      <c r="F19" s="72">
        <v>0.15828707085418697</v>
      </c>
      <c r="G19" s="72">
        <v>0.15833909546564673</v>
      </c>
      <c r="H19" s="72">
        <v>0.15842571453696114</v>
      </c>
      <c r="I19" s="72">
        <v>0.1585988436836644</v>
      </c>
      <c r="J19" s="72">
        <v>0.15911684897343842</v>
      </c>
      <c r="K19" s="72">
        <v>0.15997611790724744</v>
      </c>
      <c r="L19" s="72">
        <v>0.16168009484341325</v>
      </c>
      <c r="M19" s="72">
        <v>0.1666862178467863</v>
      </c>
      <c r="N19" s="72">
        <v>0.17468195265209954</v>
      </c>
      <c r="O19" s="72">
        <v>0.18947283611572585</v>
      </c>
      <c r="P19" s="72">
        <v>0.2255116745239437</v>
      </c>
      <c r="Q19" s="72">
        <v>0.26518739622306436</v>
      </c>
      <c r="R19" s="72">
        <v>0.3023795592933842</v>
      </c>
      <c r="S19" s="72">
        <v>0.32136799705028035</v>
      </c>
      <c r="T19" s="72">
        <v>0.3220646654204808</v>
      </c>
      <c r="U19" s="72">
        <v>0.32179201980977207</v>
      </c>
      <c r="V19" s="72">
        <v>0.3213354069085186</v>
      </c>
      <c r="W19" s="72">
        <v>0.3203255983790309</v>
      </c>
      <c r="X19" s="72">
        <v>0.3186441984749029</v>
      </c>
      <c r="Y19" s="72">
        <v>0.31305372947228655</v>
      </c>
      <c r="Z19" s="72">
        <v>0.3039591689153175</v>
      </c>
      <c r="AA19" s="72">
        <v>0.285103493958459</v>
      </c>
      <c r="AB19" s="72">
        <v>0.23097188897805818</v>
      </c>
      <c r="AC19" s="73">
        <v>0.15729563139485883</v>
      </c>
    </row>
    <row r="20" spans="3:29" ht="10.5">
      <c r="C20" s="62" t="s">
        <v>226</v>
      </c>
      <c r="D20" s="74">
        <v>0.15753120000630122</v>
      </c>
      <c r="E20" s="74">
        <v>0.15753120000630122</v>
      </c>
      <c r="F20" s="74">
        <v>0.15753120000630122</v>
      </c>
      <c r="G20" s="74">
        <v>0.15753120000630122</v>
      </c>
      <c r="H20" s="74">
        <v>0.15753120000630122</v>
      </c>
      <c r="I20" s="74">
        <v>0.15753120000630122</v>
      </c>
      <c r="J20" s="74">
        <v>0.15753120000630122</v>
      </c>
      <c r="K20" s="74">
        <v>0.15753120000630122</v>
      </c>
      <c r="L20" s="74">
        <v>0.15753120000630122</v>
      </c>
      <c r="M20" s="74">
        <v>0.15753120000630122</v>
      </c>
      <c r="N20" s="74">
        <v>0.15753120000630122</v>
      </c>
      <c r="O20" s="74">
        <v>0.15753120000630122</v>
      </c>
      <c r="P20" s="74">
        <v>0.15753120000630122</v>
      </c>
      <c r="Q20" s="74">
        <v>0.15753120000630122</v>
      </c>
      <c r="R20" s="74">
        <v>0.15753120000630122</v>
      </c>
      <c r="S20" s="74">
        <v>0.15753120000630122</v>
      </c>
      <c r="T20" s="74">
        <v>0.1574424000062978</v>
      </c>
      <c r="U20" s="74">
        <v>0.1572648000062906</v>
      </c>
      <c r="V20" s="74">
        <v>0.1569096000062764</v>
      </c>
      <c r="W20" s="74">
        <v>0.156199200006248</v>
      </c>
      <c r="X20" s="74">
        <v>0.15495600000619822</v>
      </c>
      <c r="Y20" s="74">
        <v>0.151048800006042</v>
      </c>
      <c r="Z20" s="74">
        <v>0.14492160000579682</v>
      </c>
      <c r="AA20" s="74">
        <v>0.133200000005328</v>
      </c>
      <c r="AB20" s="74">
        <v>0.1035408000041416</v>
      </c>
      <c r="AC20" s="75">
        <v>0.0680829600027234</v>
      </c>
    </row>
    <row r="21" spans="3:29" ht="10.5">
      <c r="C21" s="62" t="s">
        <v>227</v>
      </c>
      <c r="D21" s="74"/>
      <c r="E21" s="74">
        <v>1.726975E-05</v>
      </c>
      <c r="F21" s="74">
        <v>3.458575E-05</v>
      </c>
      <c r="G21" s="74">
        <v>8.6506E-05</v>
      </c>
      <c r="H21" s="74">
        <v>0.00017297500000000002</v>
      </c>
      <c r="I21" s="74">
        <v>0.0003458575</v>
      </c>
      <c r="J21" s="74">
        <v>0.000863395</v>
      </c>
      <c r="K21" s="74">
        <v>0.00172235</v>
      </c>
      <c r="L21" s="74">
        <v>0.0034262</v>
      </c>
      <c r="M21" s="74">
        <v>0.0084323</v>
      </c>
      <c r="N21" s="74">
        <v>0.016428</v>
      </c>
      <c r="O21" s="74">
        <v>0.031218750000000003</v>
      </c>
      <c r="P21" s="74">
        <v>0.06725675</v>
      </c>
      <c r="Q21" s="74">
        <v>0.10693</v>
      </c>
      <c r="R21" s="74">
        <v>0.144115</v>
      </c>
      <c r="S21" s="74">
        <v>0.1630775</v>
      </c>
      <c r="T21" s="74">
        <v>0.1638175</v>
      </c>
      <c r="U21" s="74">
        <v>0.16363250000000001</v>
      </c>
      <c r="V21" s="74">
        <v>0.16326250000000003</v>
      </c>
      <c r="W21" s="74">
        <v>0.16252250000000001</v>
      </c>
      <c r="X21" s="74">
        <v>0.1612275</v>
      </c>
      <c r="Y21" s="74">
        <v>0.1571575</v>
      </c>
      <c r="Z21" s="74">
        <v>0.15077500000000002</v>
      </c>
      <c r="AA21" s="74">
        <v>0.13856500000000002</v>
      </c>
      <c r="AB21" s="74">
        <v>0.1077625</v>
      </c>
      <c r="AC21" s="75">
        <v>0.0708365</v>
      </c>
    </row>
    <row r="22" spans="3:29" ht="10.5">
      <c r="C22" s="62" t="s">
        <v>228</v>
      </c>
      <c r="D22" s="74"/>
      <c r="E22" s="74">
        <v>0.00072120400007212</v>
      </c>
      <c r="F22" s="74">
        <v>0.00072120400007212</v>
      </c>
      <c r="G22" s="74">
        <v>0.00072120400007212</v>
      </c>
      <c r="H22" s="74">
        <v>0.00072120400007212</v>
      </c>
      <c r="I22" s="74">
        <v>0.00072120400007212</v>
      </c>
      <c r="J22" s="74">
        <v>0.00072120400007212</v>
      </c>
      <c r="K22" s="74">
        <v>0.00072120400007212</v>
      </c>
      <c r="L22" s="74">
        <v>0.00072120400007212</v>
      </c>
      <c r="M22" s="74">
        <v>0.00072120400007212</v>
      </c>
      <c r="N22" s="74">
        <v>0.00072120400007212</v>
      </c>
      <c r="O22" s="74">
        <v>0.00072120400007212</v>
      </c>
      <c r="P22" s="74">
        <v>0.00072120400007212</v>
      </c>
      <c r="Q22" s="74">
        <v>0.00072120400007212</v>
      </c>
      <c r="R22" s="74">
        <v>0.00072120400007212</v>
      </c>
      <c r="S22" s="74">
        <v>0.00072079700007208</v>
      </c>
      <c r="T22" s="74">
        <v>0.00072079700007208</v>
      </c>
      <c r="U22" s="74">
        <v>0.000719983000071998</v>
      </c>
      <c r="V22" s="74">
        <v>0.000718355000071836</v>
      </c>
      <c r="W22" s="74">
        <v>0.00071509900007151</v>
      </c>
      <c r="X22" s="74">
        <v>0.00070940100007094</v>
      </c>
      <c r="Y22" s="74">
        <v>0.0006914930000691499</v>
      </c>
      <c r="Z22" s="74">
        <v>0.000663410000066342</v>
      </c>
      <c r="AA22" s="74">
        <v>0.0006096860000609681</v>
      </c>
      <c r="AB22" s="74">
        <v>0.00047415500004741604</v>
      </c>
      <c r="AC22" s="75">
        <v>0.000311680600031168</v>
      </c>
    </row>
    <row r="23" spans="3:29" ht="10.5">
      <c r="C23" s="62" t="s">
        <v>229</v>
      </c>
      <c r="D23" s="74"/>
      <c r="E23" s="74">
        <v>4.8065959999279E-14</v>
      </c>
      <c r="F23" s="74">
        <v>1.925072999971124E-13</v>
      </c>
      <c r="G23" s="74">
        <v>1.203735799981944E-12</v>
      </c>
      <c r="H23" s="74">
        <v>4.81529099992778E-12</v>
      </c>
      <c r="I23" s="74">
        <v>1.925072999971124E-11</v>
      </c>
      <c r="J23" s="74">
        <v>1.202344599981964E-10</v>
      </c>
      <c r="K23" s="74">
        <v>4.80137899992798E-10</v>
      </c>
      <c r="L23" s="74">
        <v>1.9128999999713062E-09</v>
      </c>
      <c r="M23" s="74">
        <v>1.183563399982246E-08</v>
      </c>
      <c r="N23" s="74">
        <v>4.6535639999302E-08</v>
      </c>
      <c r="O23" s="74">
        <v>1.798125999973028E-07</v>
      </c>
      <c r="P23" s="74">
        <v>1.017662799984736E-06</v>
      </c>
      <c r="Q23" s="74">
        <v>3.48843399994768E-06</v>
      </c>
      <c r="R23" s="74">
        <v>1.064963599984026E-05</v>
      </c>
      <c r="S23" s="74">
        <v>3.69885299994452E-05</v>
      </c>
      <c r="T23" s="74">
        <v>8.24459899987634E-05</v>
      </c>
      <c r="U23" s="74">
        <v>0.0001731870099974022</v>
      </c>
      <c r="V23" s="74">
        <v>0.00044327109999335</v>
      </c>
      <c r="W23" s="74">
        <v>0.0008867160999867001</v>
      </c>
      <c r="X23" s="74">
        <v>0.001747694999973784</v>
      </c>
      <c r="Y23" s="74">
        <v>0.0041422979999378605</v>
      </c>
      <c r="Z23" s="74">
        <v>0.00755247699988672</v>
      </c>
      <c r="AA23" s="74">
        <v>0.01256775299981148</v>
      </c>
      <c r="AB23" s="74">
        <v>0.01848556999972272</v>
      </c>
      <c r="AC23" s="75">
        <v>0.01635529499975468</v>
      </c>
    </row>
    <row r="24" spans="3:29" ht="10.5">
      <c r="C24" s="62" t="s">
        <v>230</v>
      </c>
      <c r="D24" s="74"/>
      <c r="E24" s="74">
        <v>3.8677949999613206E-24</v>
      </c>
      <c r="F24" s="74">
        <v>3.09678899996904E-23</v>
      </c>
      <c r="G24" s="74">
        <v>4.84304099995156E-22</v>
      </c>
      <c r="H24" s="74">
        <v>3.87460299996126E-21</v>
      </c>
      <c r="I24" s="74">
        <v>3.099341999969E-20</v>
      </c>
      <c r="J24" s="74">
        <v>4.8396369999516E-19</v>
      </c>
      <c r="K24" s="74">
        <v>3.86694399996134E-18</v>
      </c>
      <c r="L24" s="74">
        <v>3.08572599996914E-17</v>
      </c>
      <c r="M24" s="74">
        <v>4.78347099995216E-16</v>
      </c>
      <c r="N24" s="74">
        <v>3.77673799996224E-15</v>
      </c>
      <c r="O24" s="74">
        <v>2.94445999997056E-14</v>
      </c>
      <c r="P24" s="74">
        <v>4.26861599995732E-13</v>
      </c>
      <c r="Q24" s="74">
        <v>3.0363679999696403E-12</v>
      </c>
      <c r="R24" s="74">
        <v>1.969213999980308E-11</v>
      </c>
      <c r="S24" s="74">
        <v>1.9062399999809378E-10</v>
      </c>
      <c r="T24" s="74">
        <v>9.11420999990886E-10</v>
      </c>
      <c r="U24" s="74">
        <v>4.10181999995898E-09</v>
      </c>
      <c r="V24" s="74">
        <v>2.6755439999732402E-08</v>
      </c>
      <c r="W24" s="74">
        <v>1.076514999989234E-07</v>
      </c>
      <c r="X24" s="74">
        <v>4.2737219999572596E-07</v>
      </c>
      <c r="Y24" s="74">
        <v>2.5802319999742E-06</v>
      </c>
      <c r="Z24" s="74">
        <v>9.7099099999029E-06</v>
      </c>
      <c r="AA24" s="74">
        <v>3.44314599996556E-05</v>
      </c>
      <c r="AB24" s="74">
        <v>0.0001529246999984708</v>
      </c>
      <c r="AC24" s="75">
        <v>0.000369333999996306</v>
      </c>
    </row>
    <row r="25" spans="3:29" ht="10.5">
      <c r="C25" s="62" t="s">
        <v>231</v>
      </c>
      <c r="D25" s="74"/>
      <c r="E25" s="74"/>
      <c r="F25" s="74"/>
      <c r="G25" s="74"/>
      <c r="H25" s="74"/>
      <c r="I25" s="74"/>
      <c r="J25" s="74"/>
      <c r="K25" s="74"/>
      <c r="L25" s="74">
        <v>9.65966399922722E-18</v>
      </c>
      <c r="M25" s="74">
        <v>1.497434399880206E-16</v>
      </c>
      <c r="N25" s="74">
        <v>1.182283199905418E-15</v>
      </c>
      <c r="O25" s="74">
        <v>9.217439999262599E-15</v>
      </c>
      <c r="P25" s="74">
        <v>1.3362623998931002E-13</v>
      </c>
      <c r="Q25" s="74">
        <v>9.50515199923958E-13</v>
      </c>
      <c r="R25" s="74">
        <v>6.16449599950684E-12</v>
      </c>
      <c r="S25" s="74">
        <v>5.967359999522621E-11</v>
      </c>
      <c r="T25" s="74">
        <v>2.85314399977174E-10</v>
      </c>
      <c r="U25" s="74">
        <v>1.2840479998972759E-09</v>
      </c>
      <c r="V25" s="74">
        <v>8.37561599932996E-09</v>
      </c>
      <c r="W25" s="74">
        <v>3.3699599997304E-08</v>
      </c>
      <c r="X25" s="74">
        <v>1.337860799892972E-07</v>
      </c>
      <c r="Y25" s="74">
        <v>8.07724799935382E-07</v>
      </c>
      <c r="Z25" s="74">
        <v>3.03962399975684E-06</v>
      </c>
      <c r="AA25" s="74">
        <v>1.0778543999137721E-05</v>
      </c>
      <c r="AB25" s="74">
        <v>4.78720799961702E-05</v>
      </c>
      <c r="AC25" s="75">
        <v>0.0001156175999907506</v>
      </c>
    </row>
    <row r="26" spans="3:29" ht="10.5">
      <c r="C26" s="62" t="s">
        <v>232</v>
      </c>
      <c r="D26" s="74"/>
      <c r="E26" s="74"/>
      <c r="F26" s="74"/>
      <c r="G26" s="74"/>
      <c r="H26" s="74"/>
      <c r="I26" s="74"/>
      <c r="J26" s="74"/>
      <c r="K26" s="74"/>
      <c r="L26" s="74">
        <v>5.76896599962502E-20</v>
      </c>
      <c r="M26" s="74">
        <v>8.9430109994187E-19</v>
      </c>
      <c r="N26" s="74">
        <v>7.060857999541041E-18</v>
      </c>
      <c r="O26" s="74">
        <v>5.50485999964218E-17</v>
      </c>
      <c r="P26" s="74">
        <v>7.980455999481281E-16</v>
      </c>
      <c r="Q26" s="74">
        <v>5.67668799963102E-15</v>
      </c>
      <c r="R26" s="74">
        <v>3.6815739997607004E-14</v>
      </c>
      <c r="S26" s="74">
        <v>3.5638399997683604E-13</v>
      </c>
      <c r="T26" s="74">
        <v>1.7039609998892421E-12</v>
      </c>
      <c r="U26" s="74">
        <v>7.66861999950154E-12</v>
      </c>
      <c r="V26" s="74">
        <v>5.0021039996748603E-11</v>
      </c>
      <c r="W26" s="74">
        <v>2.01261499986918E-10</v>
      </c>
      <c r="X26" s="74">
        <v>7.990001999480661E-10</v>
      </c>
      <c r="Y26" s="74">
        <v>4.82391199968644E-09</v>
      </c>
      <c r="Z26" s="74">
        <v>1.815330999882004E-08</v>
      </c>
      <c r="AA26" s="74">
        <v>6.43718599958158E-08</v>
      </c>
      <c r="AB26" s="74">
        <v>2.8590269998141603E-07</v>
      </c>
      <c r="AC26" s="75">
        <v>6.904939999551181E-07</v>
      </c>
    </row>
    <row r="27" spans="3:29" ht="10.5">
      <c r="C27" s="62" t="s">
        <v>233</v>
      </c>
      <c r="D27" s="74"/>
      <c r="E27" s="74"/>
      <c r="F27" s="74"/>
      <c r="G27" s="74"/>
      <c r="H27" s="74"/>
      <c r="I27" s="74"/>
      <c r="J27" s="74"/>
      <c r="K27" s="74"/>
      <c r="L27" s="74">
        <v>9.25717799884286E-17</v>
      </c>
      <c r="M27" s="74">
        <v>1.43504129982062E-15</v>
      </c>
      <c r="N27" s="74">
        <v>1.133021399858372E-14</v>
      </c>
      <c r="O27" s="74">
        <v>8.83337999889582E-14</v>
      </c>
      <c r="P27" s="74">
        <v>1.2805847998399261E-12</v>
      </c>
      <c r="Q27" s="74">
        <v>9.109103998861361E-12</v>
      </c>
      <c r="R27" s="74">
        <v>5.90764199926154E-11</v>
      </c>
      <c r="S27" s="74">
        <v>5.71871999928516E-10</v>
      </c>
      <c r="T27" s="74">
        <v>2.7342629996582203E-09</v>
      </c>
      <c r="U27" s="74">
        <v>1.2305459998461819E-08</v>
      </c>
      <c r="V27" s="74">
        <v>8.026631998996681E-08</v>
      </c>
      <c r="W27" s="74">
        <v>3.2295449995963E-07</v>
      </c>
      <c r="X27" s="74">
        <v>1.282116599839736E-06</v>
      </c>
      <c r="Y27" s="74">
        <v>7.74069599903242E-06</v>
      </c>
      <c r="Z27" s="74">
        <v>2.91297299963588E-05</v>
      </c>
      <c r="AA27" s="74">
        <v>0.00010329437998708821</v>
      </c>
      <c r="AB27" s="74">
        <v>0.000458774099942654</v>
      </c>
      <c r="AC27" s="75">
        <v>0.0011080019998615</v>
      </c>
    </row>
    <row r="28" spans="3:29" ht="10.5">
      <c r="C28" s="62" t="s">
        <v>234</v>
      </c>
      <c r="D28" s="74"/>
      <c r="E28" s="74"/>
      <c r="F28" s="74"/>
      <c r="G28" s="74"/>
      <c r="H28" s="74"/>
      <c r="I28" s="74"/>
      <c r="J28" s="74"/>
      <c r="K28" s="74"/>
      <c r="L28" s="74">
        <v>8.72052999978198E-18</v>
      </c>
      <c r="M28" s="74">
        <v>1.351850499966204E-16</v>
      </c>
      <c r="N28" s="74">
        <v>1.067338999973316E-15</v>
      </c>
      <c r="O28" s="74">
        <v>8.32129999979196E-15</v>
      </c>
      <c r="P28" s="74">
        <v>1.206347999969842E-13</v>
      </c>
      <c r="Q28" s="74">
        <v>8.58103999978548E-13</v>
      </c>
      <c r="R28" s="74">
        <v>5.56516999986088E-12</v>
      </c>
      <c r="S28" s="74">
        <v>5.38719999986532E-11</v>
      </c>
      <c r="T28" s="74">
        <v>2.5757549999356E-10</v>
      </c>
      <c r="U28" s="74">
        <v>1.1592099999710201E-09</v>
      </c>
      <c r="V28" s="74">
        <v>7.56131999981096E-09</v>
      </c>
      <c r="W28" s="74">
        <v>3.04232499992394E-08</v>
      </c>
      <c r="X28" s="74">
        <v>1.207790999969806E-07</v>
      </c>
      <c r="Y28" s="74">
        <v>7.2919599998177E-07</v>
      </c>
      <c r="Z28" s="74">
        <v>2.7441049999314E-06</v>
      </c>
      <c r="AA28" s="74">
        <v>9.73062999975674E-06</v>
      </c>
      <c r="AB28" s="74">
        <v>4.321784999891961E-05</v>
      </c>
      <c r="AC28" s="75">
        <v>0.0001043769999973906</v>
      </c>
    </row>
    <row r="29" spans="3:29" ht="10.5">
      <c r="C29" s="62" t="s">
        <v>235</v>
      </c>
      <c r="D29" s="74"/>
      <c r="E29" s="74"/>
      <c r="F29" s="74"/>
      <c r="G29" s="74"/>
      <c r="H29" s="74"/>
      <c r="I29" s="74"/>
      <c r="J29" s="74"/>
      <c r="K29" s="74"/>
      <c r="L29" s="74">
        <v>3.4882120001395197E-20</v>
      </c>
      <c r="M29" s="74">
        <v>5.4074020002163E-19</v>
      </c>
      <c r="N29" s="74">
        <v>4.26935600017078E-18</v>
      </c>
      <c r="O29" s="74">
        <v>3.32852000013314E-17</v>
      </c>
      <c r="P29" s="74">
        <v>4.82539200019302E-16</v>
      </c>
      <c r="Q29" s="74">
        <v>3.4324160001373E-15</v>
      </c>
      <c r="R29" s="74">
        <v>2.22606800008904E-14</v>
      </c>
      <c r="S29" s="74">
        <v>2.1548800000862002E-13</v>
      </c>
      <c r="T29" s="74">
        <v>1.030302000041212E-12</v>
      </c>
      <c r="U29" s="74">
        <v>4.63684000018548E-12</v>
      </c>
      <c r="V29" s="74">
        <v>3.02452800012098E-11</v>
      </c>
      <c r="W29" s="74">
        <v>1.216930000048678E-10</v>
      </c>
      <c r="X29" s="74">
        <v>4.83116400019324E-10</v>
      </c>
      <c r="Y29" s="74">
        <v>2.91678400011668E-09</v>
      </c>
      <c r="Z29" s="74">
        <v>1.097642000043906E-08</v>
      </c>
      <c r="AA29" s="74">
        <v>3.8922520001557E-08</v>
      </c>
      <c r="AB29" s="74">
        <v>1.728714000069148E-07</v>
      </c>
      <c r="AC29" s="75">
        <v>4.175080000167E-07</v>
      </c>
    </row>
    <row r="30" spans="3:29" ht="10.5">
      <c r="C30" s="63" t="s">
        <v>236</v>
      </c>
      <c r="D30" s="76"/>
      <c r="E30" s="76"/>
      <c r="F30" s="76"/>
      <c r="G30" s="76"/>
      <c r="H30" s="76"/>
      <c r="I30" s="76"/>
      <c r="J30" s="76"/>
      <c r="K30" s="76"/>
      <c r="L30" s="76">
        <v>8.049720000804979E-19</v>
      </c>
      <c r="M30" s="76">
        <v>1.247862000124786E-17</v>
      </c>
      <c r="N30" s="76">
        <v>9.852360000985239E-17</v>
      </c>
      <c r="O30" s="76">
        <v>7.68120000076812E-16</v>
      </c>
      <c r="P30" s="76">
        <v>1.113552000111356E-14</v>
      </c>
      <c r="Q30" s="76">
        <v>7.9209600007921E-14</v>
      </c>
      <c r="R30" s="76">
        <v>5.1370800005137E-13</v>
      </c>
      <c r="S30" s="76">
        <v>4.97280000049728E-12</v>
      </c>
      <c r="T30" s="76">
        <v>2.3776200002377603E-11</v>
      </c>
      <c r="U30" s="76">
        <v>1.0700400001070041E-10</v>
      </c>
      <c r="V30" s="76">
        <v>6.979680000697961E-10</v>
      </c>
      <c r="W30" s="76">
        <v>2.80830000028084E-09</v>
      </c>
      <c r="X30" s="76">
        <v>1.114884000111488E-08</v>
      </c>
      <c r="Y30" s="76">
        <v>6.7310400006731E-08</v>
      </c>
      <c r="Z30" s="76">
        <v>2.5330200002533E-07</v>
      </c>
      <c r="AA30" s="76">
        <v>8.982120000898221E-07</v>
      </c>
      <c r="AB30" s="76">
        <v>3.98934000039894E-06</v>
      </c>
      <c r="AC30" s="77">
        <v>9.634800000963481E-06</v>
      </c>
    </row>
    <row r="32" spans="2:29" ht="10.5">
      <c r="B32" s="60" t="s">
        <v>3</v>
      </c>
      <c r="C32" s="61"/>
      <c r="D32" s="70">
        <v>0</v>
      </c>
      <c r="E32" s="70">
        <v>1</v>
      </c>
      <c r="F32" s="70">
        <v>2</v>
      </c>
      <c r="G32" s="70">
        <v>5</v>
      </c>
      <c r="H32" s="70">
        <v>10</v>
      </c>
      <c r="I32" s="70">
        <v>20</v>
      </c>
      <c r="J32" s="70">
        <v>50</v>
      </c>
      <c r="K32" s="70">
        <v>100</v>
      </c>
      <c r="L32" s="70">
        <v>200</v>
      </c>
      <c r="M32" s="70">
        <v>500</v>
      </c>
      <c r="N32" s="70">
        <v>1000</v>
      </c>
      <c r="O32" s="70">
        <v>2000</v>
      </c>
      <c r="P32" s="70">
        <v>5000</v>
      </c>
      <c r="Q32" s="70">
        <v>10000</v>
      </c>
      <c r="R32" s="70">
        <v>20000</v>
      </c>
      <c r="S32" s="70">
        <v>50000</v>
      </c>
      <c r="T32" s="70">
        <v>100000</v>
      </c>
      <c r="U32" s="70">
        <v>200000</v>
      </c>
      <c r="V32" s="70">
        <v>500000</v>
      </c>
      <c r="W32" s="70">
        <v>1000000</v>
      </c>
      <c r="X32" s="70">
        <v>2000000</v>
      </c>
      <c r="Y32" s="70">
        <v>5000000</v>
      </c>
      <c r="Z32" s="70">
        <v>10000000</v>
      </c>
      <c r="AA32" s="70">
        <v>20000000</v>
      </c>
      <c r="AB32" s="70">
        <v>50000000</v>
      </c>
      <c r="AC32" s="71">
        <v>100000000</v>
      </c>
    </row>
    <row r="33" spans="3:29" ht="10.5">
      <c r="C33" s="61" t="s">
        <v>224</v>
      </c>
      <c r="D33" s="72">
        <v>359551.19992809</v>
      </c>
      <c r="E33" s="72">
        <v>346131.2168903391</v>
      </c>
      <c r="F33" s="72">
        <v>333196.74782872427</v>
      </c>
      <c r="G33" s="72">
        <v>297262.7182954362</v>
      </c>
      <c r="H33" s="72">
        <v>245833.73636112036</v>
      </c>
      <c r="I33" s="72">
        <v>168270.45201239715</v>
      </c>
      <c r="J33" s="72">
        <v>54724.85224888224</v>
      </c>
      <c r="K33" s="72">
        <v>9815.361724634886</v>
      </c>
      <c r="L33" s="72">
        <v>2197.2544814046937</v>
      </c>
      <c r="M33" s="72">
        <v>1964.7070527619378</v>
      </c>
      <c r="N33" s="72">
        <v>1863.8856409732975</v>
      </c>
      <c r="O33" s="72">
        <v>1677.0454854696654</v>
      </c>
      <c r="P33" s="72">
        <v>1221.969483780364</v>
      </c>
      <c r="Q33" s="72">
        <v>720.55338212855</v>
      </c>
      <c r="R33" s="72">
        <v>250.67812905106624</v>
      </c>
      <c r="S33" s="72">
        <v>10.643938140545755</v>
      </c>
      <c r="T33" s="72">
        <v>0.1621897748597562</v>
      </c>
      <c r="U33" s="72">
        <v>0.10827724457146558</v>
      </c>
      <c r="V33" s="72">
        <v>0.10735550322161473</v>
      </c>
      <c r="W33" s="72">
        <v>0.10583243871922435</v>
      </c>
      <c r="X33" s="72">
        <v>0.10287070563095128</v>
      </c>
      <c r="Y33" s="72">
        <v>0.09446998365294296</v>
      </c>
      <c r="Z33" s="72">
        <v>0.08203605263406188</v>
      </c>
      <c r="AA33" s="72">
        <v>0.06207179565440552</v>
      </c>
      <c r="AB33" s="72">
        <v>0.027946983382873453</v>
      </c>
      <c r="AC33" s="73">
        <v>0.009520689221644677</v>
      </c>
    </row>
    <row r="34" spans="3:29" ht="10.5">
      <c r="C34" s="62" t="s">
        <v>237</v>
      </c>
      <c r="D34" s="74">
        <v>359551.19992809</v>
      </c>
      <c r="E34" s="74">
        <v>346053.59993079</v>
      </c>
      <c r="F34" s="74">
        <v>333044.399933392</v>
      </c>
      <c r="G34" s="74">
        <v>296902.79994062</v>
      </c>
      <c r="H34" s="74">
        <v>245176.79995096402</v>
      </c>
      <c r="I34" s="74">
        <v>167165.9999665668</v>
      </c>
      <c r="J34" s="74">
        <v>52969.199989406196</v>
      </c>
      <c r="K34" s="74">
        <v>7809.959998438</v>
      </c>
      <c r="L34" s="74">
        <v>169.6523999660694</v>
      </c>
      <c r="M34" s="74">
        <v>0.001738259999652348</v>
      </c>
      <c r="N34" s="74">
        <v>8.40491999831902E-12</v>
      </c>
      <c r="O34" s="74">
        <v>1.9642559996071482E-28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5"/>
    </row>
    <row r="35" spans="3:29" ht="10.5">
      <c r="C35" s="62" t="s">
        <v>227</v>
      </c>
      <c r="D35" s="74"/>
      <c r="E35" s="74">
        <v>77.61675000000001</v>
      </c>
      <c r="F35" s="74">
        <v>152.3475</v>
      </c>
      <c r="G35" s="74">
        <v>359.9175</v>
      </c>
      <c r="H35" s="74">
        <v>656.9350000000001</v>
      </c>
      <c r="I35" s="74">
        <v>1104.45</v>
      </c>
      <c r="J35" s="74">
        <v>1755.65</v>
      </c>
      <c r="K35" s="74">
        <v>2005.4</v>
      </c>
      <c r="L35" s="74">
        <v>2027.6000000000001</v>
      </c>
      <c r="M35" s="74">
        <v>1964.7</v>
      </c>
      <c r="N35" s="74">
        <v>1863.875</v>
      </c>
      <c r="O35" s="74">
        <v>1677.025</v>
      </c>
      <c r="P35" s="74">
        <v>1221.925</v>
      </c>
      <c r="Q35" s="74">
        <v>720.4825</v>
      </c>
      <c r="R35" s="74">
        <v>250.5825</v>
      </c>
      <c r="S35" s="74">
        <v>10.53575</v>
      </c>
      <c r="T35" s="74">
        <v>0.053613</v>
      </c>
      <c r="U35" s="74">
        <v>1.3875E-06</v>
      </c>
      <c r="V35" s="74">
        <v>2.405E-20</v>
      </c>
      <c r="W35" s="74"/>
      <c r="X35" s="74"/>
      <c r="Y35" s="74"/>
      <c r="Z35" s="74"/>
      <c r="AA35" s="74"/>
      <c r="AB35" s="74"/>
      <c r="AC35" s="75"/>
    </row>
    <row r="36" spans="3:29" ht="10.5">
      <c r="C36" s="62" t="s">
        <v>229</v>
      </c>
      <c r="D36" s="74"/>
      <c r="E36" s="74">
        <v>2.1737499999674E-07</v>
      </c>
      <c r="F36" s="74">
        <v>8.58544299987122E-07</v>
      </c>
      <c r="G36" s="74">
        <v>5.168307999922481E-06</v>
      </c>
      <c r="H36" s="74">
        <v>1.944201999970838E-05</v>
      </c>
      <c r="I36" s="74">
        <v>6.924697999896141E-05</v>
      </c>
      <c r="J36" s="74">
        <v>0.000318236999995226</v>
      </c>
      <c r="K36" s="74">
        <v>0.0008524577999872141</v>
      </c>
      <c r="L36" s="74">
        <v>0.0019807209999702898</v>
      </c>
      <c r="M36" s="74">
        <v>0.00531438399992028</v>
      </c>
      <c r="N36" s="74">
        <v>0.01064094099984038</v>
      </c>
      <c r="O36" s="74">
        <v>0.020485419999692802</v>
      </c>
      <c r="P36" s="74">
        <v>0.044483619999332806</v>
      </c>
      <c r="Q36" s="74">
        <v>0.0708816399989368</v>
      </c>
      <c r="R36" s="74">
        <v>0.0956276099985656</v>
      </c>
      <c r="S36" s="74">
        <v>0.1081831899983772</v>
      </c>
      <c r="T36" s="74">
        <v>0.1085657699983716</v>
      </c>
      <c r="U36" s="74">
        <v>0.1082527499983762</v>
      </c>
      <c r="V36" s="74">
        <v>0.1072962999983906</v>
      </c>
      <c r="W36" s="74">
        <v>0.1057138099984144</v>
      </c>
      <c r="X36" s="74">
        <v>0.10263577999846041</v>
      </c>
      <c r="Y36" s="74">
        <v>0.0939059999985914</v>
      </c>
      <c r="Z36" s="74">
        <v>0.0809852299987852</v>
      </c>
      <c r="AA36" s="74">
        <v>0.060238959999096404</v>
      </c>
      <c r="AB36" s="74">
        <v>0.0247807499996282</v>
      </c>
      <c r="AC36" s="75">
        <v>0.00564131599991538</v>
      </c>
    </row>
    <row r="37" spans="3:29" ht="10.5">
      <c r="C37" s="62" t="s">
        <v>230</v>
      </c>
      <c r="D37" s="74"/>
      <c r="E37" s="74">
        <v>1.754761999982452E-17</v>
      </c>
      <c r="F37" s="74">
        <v>1.390533999986094E-16</v>
      </c>
      <c r="G37" s="74">
        <v>2.11218199997888E-15</v>
      </c>
      <c r="H37" s="74">
        <v>1.613495999983866E-14</v>
      </c>
      <c r="I37" s="74">
        <v>1.1820389999881802E-13</v>
      </c>
      <c r="J37" s="74">
        <v>1.45691199998543E-12</v>
      </c>
      <c r="K37" s="74">
        <v>8.45723799991542E-12</v>
      </c>
      <c r="L37" s="74">
        <v>4.26436099995736E-11</v>
      </c>
      <c r="M37" s="74">
        <v>3.0746629999692597E-10</v>
      </c>
      <c r="N37" s="74">
        <v>1.27309599998727E-09</v>
      </c>
      <c r="O37" s="74">
        <v>5.05153599994948E-09</v>
      </c>
      <c r="P37" s="74">
        <v>2.9036119999709598E-08</v>
      </c>
      <c r="Q37" s="74">
        <v>1.000775999989992E-07</v>
      </c>
      <c r="R37" s="74">
        <v>3.06189799996938E-07</v>
      </c>
      <c r="S37" s="74">
        <v>1.065451999989346E-06</v>
      </c>
      <c r="T37" s="74">
        <v>2.3751409999762403E-06</v>
      </c>
      <c r="U37" s="74">
        <v>4.99281699995008E-06</v>
      </c>
      <c r="V37" s="74">
        <v>1.279903999987202E-05</v>
      </c>
      <c r="W37" s="74">
        <v>2.56491399997436E-05</v>
      </c>
      <c r="X37" s="74">
        <v>5.0796189999492E-05</v>
      </c>
      <c r="Y37" s="74">
        <v>0.0001219482999987806</v>
      </c>
      <c r="Z37" s="74">
        <v>0.00022721699999772802</v>
      </c>
      <c r="AA37" s="74">
        <v>0.000396310699996036</v>
      </c>
      <c r="AB37" s="74">
        <v>0.000684629499993154</v>
      </c>
      <c r="AC37" s="75">
        <v>0.000838830699991612</v>
      </c>
    </row>
    <row r="38" spans="3:29" ht="10.5">
      <c r="C38" s="62" t="s">
        <v>231</v>
      </c>
      <c r="D38" s="74"/>
      <c r="E38" s="74"/>
      <c r="F38" s="74"/>
      <c r="G38" s="74"/>
      <c r="H38" s="74">
        <v>4.8484799996121205E-16</v>
      </c>
      <c r="I38" s="74">
        <v>8.84980799929202E-15</v>
      </c>
      <c r="J38" s="74">
        <v>2.8611359997711E-13</v>
      </c>
      <c r="K38" s="74">
        <v>2.10269519983178E-12</v>
      </c>
      <c r="L38" s="74">
        <v>1.334930399893206E-11</v>
      </c>
      <c r="M38" s="74">
        <v>9.62503199923E-11</v>
      </c>
      <c r="N38" s="74">
        <v>3.98534399968118E-10</v>
      </c>
      <c r="O38" s="74">
        <v>1.581350399873492E-09</v>
      </c>
      <c r="P38" s="74">
        <v>9.08956799927284E-09</v>
      </c>
      <c r="Q38" s="74">
        <v>3.13286399974938E-08</v>
      </c>
      <c r="R38" s="74">
        <v>9.5850719992332E-08</v>
      </c>
      <c r="S38" s="74">
        <v>3.3353279997331803E-07</v>
      </c>
      <c r="T38" s="74">
        <v>7.43522399940518E-07</v>
      </c>
      <c r="U38" s="74">
        <v>1.562968799874962E-06</v>
      </c>
      <c r="V38" s="74">
        <v>4.0066559996794605E-06</v>
      </c>
      <c r="W38" s="74">
        <v>8.02929599935766E-06</v>
      </c>
      <c r="X38" s="74">
        <v>1.590141599872788E-05</v>
      </c>
      <c r="Y38" s="74">
        <v>3.8175119996946E-05</v>
      </c>
      <c r="Z38" s="74">
        <v>7.11287999943098E-05</v>
      </c>
      <c r="AA38" s="74">
        <v>0.000124062479990075</v>
      </c>
      <c r="AB38" s="74">
        <v>0.000214318799982854</v>
      </c>
      <c r="AC38" s="75">
        <v>0.00026259047997899204</v>
      </c>
    </row>
    <row r="39" spans="3:29" ht="10.5">
      <c r="C39" s="62" t="s">
        <v>232</v>
      </c>
      <c r="D39" s="74"/>
      <c r="E39" s="74"/>
      <c r="F39" s="74"/>
      <c r="G39" s="74">
        <v>3.3983759997791E-19</v>
      </c>
      <c r="H39" s="74">
        <v>6.49923499957754E-18</v>
      </c>
      <c r="I39" s="74">
        <v>8.16978499946896E-17</v>
      </c>
      <c r="J39" s="74">
        <v>1.708733999888932E-15</v>
      </c>
      <c r="K39" s="74">
        <v>1.2557762999183741E-14</v>
      </c>
      <c r="L39" s="74">
        <v>7.97250099948178E-14</v>
      </c>
      <c r="M39" s="74">
        <v>5.74828299962636E-13</v>
      </c>
      <c r="N39" s="74">
        <v>2.3801359998453004E-12</v>
      </c>
      <c r="O39" s="74">
        <v>9.444175999386142E-12</v>
      </c>
      <c r="P39" s="74">
        <v>5.42849199964714E-11</v>
      </c>
      <c r="Q39" s="74">
        <v>1.871015999878384E-10</v>
      </c>
      <c r="R39" s="74">
        <v>5.72441799962792E-10</v>
      </c>
      <c r="S39" s="74">
        <v>1.991931999870524E-09</v>
      </c>
      <c r="T39" s="74">
        <v>4.44048099971136E-09</v>
      </c>
      <c r="U39" s="74">
        <v>9.33439699939326E-09</v>
      </c>
      <c r="V39" s="74">
        <v>2.3928639998444602E-08</v>
      </c>
      <c r="W39" s="74">
        <v>4.7952739996883E-08</v>
      </c>
      <c r="X39" s="74">
        <v>9.49667899938272E-08</v>
      </c>
      <c r="Y39" s="74">
        <v>2.2799029998518E-07</v>
      </c>
      <c r="Z39" s="74">
        <v>4.24796999972388E-07</v>
      </c>
      <c r="AA39" s="74">
        <v>7.4092869995184E-07</v>
      </c>
      <c r="AB39" s="74">
        <v>1.2799594999168022E-06</v>
      </c>
      <c r="AC39" s="75">
        <v>1.568248699898064E-06</v>
      </c>
    </row>
    <row r="40" spans="3:29" ht="10.5">
      <c r="C40" s="62" t="s">
        <v>233</v>
      </c>
      <c r="D40" s="74"/>
      <c r="E40" s="74"/>
      <c r="F40" s="74"/>
      <c r="G40" s="74">
        <v>5.45320799931834E-16</v>
      </c>
      <c r="H40" s="74">
        <v>1.0429004998696381E-14</v>
      </c>
      <c r="I40" s="74">
        <v>1.3109654998361302E-13</v>
      </c>
      <c r="J40" s="74">
        <v>2.74192199965726E-12</v>
      </c>
      <c r="K40" s="74">
        <v>2.01508289974812E-11</v>
      </c>
      <c r="L40" s="74">
        <v>1.279308299840086E-10</v>
      </c>
      <c r="M40" s="74">
        <v>9.223988998847E-10</v>
      </c>
      <c r="N40" s="74">
        <v>3.8192879995225804E-09</v>
      </c>
      <c r="O40" s="74">
        <v>1.515460799810568E-08</v>
      </c>
      <c r="P40" s="74">
        <v>8.71083599891114E-08</v>
      </c>
      <c r="Q40" s="74">
        <v>3.0023279996247E-07</v>
      </c>
      <c r="R40" s="74">
        <v>9.185693998851781E-07</v>
      </c>
      <c r="S40" s="74">
        <v>3.19635599960046E-06</v>
      </c>
      <c r="T40" s="74">
        <v>7.1254229991093194E-06</v>
      </c>
      <c r="U40" s="74">
        <v>1.4978450998127701E-05</v>
      </c>
      <c r="V40" s="74">
        <v>3.83971199952004E-05</v>
      </c>
      <c r="W40" s="74">
        <v>7.69474199903816E-05</v>
      </c>
      <c r="X40" s="74">
        <v>0.0001523885699809514</v>
      </c>
      <c r="Y40" s="74">
        <v>0.00036584489995427006</v>
      </c>
      <c r="Z40" s="74">
        <v>0.0006816509999147941</v>
      </c>
      <c r="AA40" s="74">
        <v>0.001188932099851384</v>
      </c>
      <c r="AB40" s="74">
        <v>0.00205388849974326</v>
      </c>
      <c r="AC40" s="75">
        <v>0.00251649209968544</v>
      </c>
    </row>
    <row r="41" spans="3:29" ht="10.5">
      <c r="C41" s="62" t="s">
        <v>234</v>
      </c>
      <c r="D41" s="74"/>
      <c r="E41" s="74"/>
      <c r="F41" s="74"/>
      <c r="G41" s="74"/>
      <c r="H41" s="74">
        <v>4.37709999989058E-16</v>
      </c>
      <c r="I41" s="74">
        <v>7.98940999980026E-15</v>
      </c>
      <c r="J41" s="74">
        <v>2.58296999993542E-13</v>
      </c>
      <c r="K41" s="74">
        <v>1.8982664999525443E-12</v>
      </c>
      <c r="L41" s="74">
        <v>1.205145499969872E-11</v>
      </c>
      <c r="M41" s="74">
        <v>8.68926499978276E-11</v>
      </c>
      <c r="N41" s="74">
        <v>3.59787999991006E-10</v>
      </c>
      <c r="O41" s="74">
        <v>1.42760799996431E-09</v>
      </c>
      <c r="P41" s="74">
        <v>8.20585999979486E-09</v>
      </c>
      <c r="Q41" s="74">
        <v>2.8282799999292997E-08</v>
      </c>
      <c r="R41" s="74">
        <v>8.65318999978368E-08</v>
      </c>
      <c r="S41" s="74">
        <v>3.01105999992472E-07</v>
      </c>
      <c r="T41" s="74">
        <v>6.712354999832201E-07</v>
      </c>
      <c r="U41" s="74">
        <v>1.411013499964724E-06</v>
      </c>
      <c r="V41" s="74">
        <v>3.6171199999095803E-06</v>
      </c>
      <c r="W41" s="74">
        <v>7.24866999981878E-06</v>
      </c>
      <c r="X41" s="74">
        <v>1.435544499964112E-05</v>
      </c>
      <c r="Y41" s="74">
        <v>3.44636499991384E-05</v>
      </c>
      <c r="Z41" s="74">
        <v>6.42134999983946E-05</v>
      </c>
      <c r="AA41" s="74">
        <v>0.00011200084999720001</v>
      </c>
      <c r="AB41" s="74">
        <v>0.000193482249995163</v>
      </c>
      <c r="AC41" s="75">
        <v>0.000237060849994074</v>
      </c>
    </row>
    <row r="42" spans="3:29" ht="10.5">
      <c r="C42" s="62" t="s">
        <v>235</v>
      </c>
      <c r="D42" s="74"/>
      <c r="E42" s="74"/>
      <c r="F42" s="74"/>
      <c r="G42" s="74"/>
      <c r="H42" s="74">
        <v>1.7508400000700342E-18</v>
      </c>
      <c r="I42" s="74">
        <v>3.1957640001278404E-17</v>
      </c>
      <c r="J42" s="74">
        <v>1.033188000041328E-15</v>
      </c>
      <c r="K42" s="74">
        <v>7.59306600030372E-15</v>
      </c>
      <c r="L42" s="74">
        <v>4.82058200019282E-14</v>
      </c>
      <c r="M42" s="74">
        <v>3.47570600013902E-13</v>
      </c>
      <c r="N42" s="74">
        <v>1.4391520000575661E-12</v>
      </c>
      <c r="O42" s="74">
        <v>5.71043200022842E-12</v>
      </c>
      <c r="P42" s="74">
        <v>3.2823440001313005E-11</v>
      </c>
      <c r="Q42" s="74">
        <v>1.1313120000452519E-10</v>
      </c>
      <c r="R42" s="74">
        <v>3.46127600013846E-10</v>
      </c>
      <c r="S42" s="74">
        <v>1.204424000048176E-09</v>
      </c>
      <c r="T42" s="74">
        <v>2.6849420001073997E-09</v>
      </c>
      <c r="U42" s="74">
        <v>5.6440540002257605E-09</v>
      </c>
      <c r="V42" s="74">
        <v>1.446848000057874E-08</v>
      </c>
      <c r="W42" s="74">
        <v>2.89946800011598E-08</v>
      </c>
      <c r="X42" s="74">
        <v>5.74217800022968E-08</v>
      </c>
      <c r="Y42" s="74">
        <v>1.378546000055142E-07</v>
      </c>
      <c r="Z42" s="74">
        <v>2.56854000010274E-07</v>
      </c>
      <c r="AA42" s="74">
        <v>4.4800340001792E-07</v>
      </c>
      <c r="AB42" s="74">
        <v>7.739290000309581E-07</v>
      </c>
      <c r="AC42" s="75">
        <v>9.4824340003793E-07</v>
      </c>
    </row>
    <row r="43" spans="3:29" ht="10.5">
      <c r="C43" s="63" t="s">
        <v>236</v>
      </c>
      <c r="D43" s="76"/>
      <c r="E43" s="76"/>
      <c r="F43" s="76"/>
      <c r="G43" s="76"/>
      <c r="H43" s="76">
        <v>4.0404000004040405E-17</v>
      </c>
      <c r="I43" s="76">
        <v>7.37484000073748E-16</v>
      </c>
      <c r="J43" s="76">
        <v>2.38428000023842E-14</v>
      </c>
      <c r="K43" s="76">
        <v>1.752246000175224E-13</v>
      </c>
      <c r="L43" s="76">
        <v>1.112442000111244E-12</v>
      </c>
      <c r="M43" s="76">
        <v>8.02086000080208E-12</v>
      </c>
      <c r="N43" s="76">
        <v>3.32112000033212E-11</v>
      </c>
      <c r="O43" s="76">
        <v>1.31779200013178E-10</v>
      </c>
      <c r="P43" s="76">
        <v>7.57464000075746E-10</v>
      </c>
      <c r="Q43" s="76">
        <v>2.61072000026108E-09</v>
      </c>
      <c r="R43" s="76">
        <v>7.987560000798761E-09</v>
      </c>
      <c r="S43" s="76">
        <v>2.7794400002779402E-08</v>
      </c>
      <c r="T43" s="76">
        <v>6.1960200006196E-08</v>
      </c>
      <c r="U43" s="76">
        <v>1.302474000130248E-07</v>
      </c>
      <c r="V43" s="76">
        <v>3.33888000033388E-07</v>
      </c>
      <c r="W43" s="76">
        <v>6.6910800006691E-07</v>
      </c>
      <c r="X43" s="76">
        <v>1.325118000132512E-06</v>
      </c>
      <c r="Y43" s="76">
        <v>3.1812600003181203E-06</v>
      </c>
      <c r="Z43" s="76">
        <v>5.92740000059274E-06</v>
      </c>
      <c r="AA43" s="76">
        <v>1.0338540001033858E-05</v>
      </c>
      <c r="AB43" s="76">
        <v>1.785990000178598E-05</v>
      </c>
      <c r="AC43" s="77">
        <v>2.18825400021882E-05</v>
      </c>
    </row>
    <row r="45" spans="2:29" ht="10.5">
      <c r="B45" s="60" t="s">
        <v>5</v>
      </c>
      <c r="C45" s="61"/>
      <c r="D45" s="70">
        <v>0</v>
      </c>
      <c r="E45" s="70">
        <v>1</v>
      </c>
      <c r="F45" s="70">
        <v>2</v>
      </c>
      <c r="G45" s="70">
        <v>5</v>
      </c>
      <c r="H45" s="70">
        <v>10</v>
      </c>
      <c r="I45" s="70">
        <v>20</v>
      </c>
      <c r="J45" s="70">
        <v>50</v>
      </c>
      <c r="K45" s="70">
        <v>100</v>
      </c>
      <c r="L45" s="70">
        <v>200</v>
      </c>
      <c r="M45" s="70">
        <v>500</v>
      </c>
      <c r="N45" s="70">
        <v>1000</v>
      </c>
      <c r="O45" s="70">
        <v>2000</v>
      </c>
      <c r="P45" s="70">
        <v>5000</v>
      </c>
      <c r="Q45" s="70">
        <v>10000</v>
      </c>
      <c r="R45" s="70">
        <v>20000</v>
      </c>
      <c r="S45" s="70">
        <v>50000</v>
      </c>
      <c r="T45" s="70">
        <v>100000</v>
      </c>
      <c r="U45" s="70">
        <v>200000</v>
      </c>
      <c r="V45" s="70">
        <v>500000</v>
      </c>
      <c r="W45" s="70">
        <v>1000000</v>
      </c>
      <c r="X45" s="70">
        <v>2000000</v>
      </c>
      <c r="Y45" s="70">
        <v>5000000</v>
      </c>
      <c r="Z45" s="70">
        <v>10000000</v>
      </c>
      <c r="AA45" s="70">
        <v>20000000</v>
      </c>
      <c r="AB45" s="70">
        <v>50000000</v>
      </c>
      <c r="AC45" s="71">
        <v>100000000</v>
      </c>
    </row>
    <row r="46" spans="3:29" ht="10.5">
      <c r="C46" s="61" t="s">
        <v>224</v>
      </c>
      <c r="D46" s="72">
        <v>2100.675</v>
      </c>
      <c r="E46" s="72">
        <v>2100.6750117146516</v>
      </c>
      <c r="F46" s="72">
        <v>2099.750023420386</v>
      </c>
      <c r="G46" s="72">
        <v>2099.750058540667</v>
      </c>
      <c r="H46" s="72">
        <v>2097.9001170428446</v>
      </c>
      <c r="I46" s="72">
        <v>2096.050233893525</v>
      </c>
      <c r="J46" s="72">
        <v>2089.575583535199</v>
      </c>
      <c r="K46" s="72">
        <v>2078.476163674371</v>
      </c>
      <c r="L46" s="72">
        <v>2056.277313740925</v>
      </c>
      <c r="M46" s="72">
        <v>1992.4556943386917</v>
      </c>
      <c r="N46" s="72">
        <v>1889.786093894683</v>
      </c>
      <c r="O46" s="72">
        <v>1700.171077430941</v>
      </c>
      <c r="P46" s="72">
        <v>1238.620405957431</v>
      </c>
      <c r="Q46" s="72">
        <v>730.5446692854786</v>
      </c>
      <c r="R46" s="72">
        <v>254.10226382232287</v>
      </c>
      <c r="S46" s="72">
        <v>10.793729375658339</v>
      </c>
      <c r="T46" s="72">
        <v>0.16475700423254627</v>
      </c>
      <c r="U46" s="72">
        <v>0.11008619381422023</v>
      </c>
      <c r="V46" s="72">
        <v>0.1091476466062754</v>
      </c>
      <c r="W46" s="72">
        <v>0.10760821811111818</v>
      </c>
      <c r="X46" s="72">
        <v>0.10457885505677825</v>
      </c>
      <c r="Y46" s="72">
        <v>0.09604413127075323</v>
      </c>
      <c r="Z46" s="72">
        <v>0.083410179928287</v>
      </c>
      <c r="AA46" s="72">
        <v>0.06311111178200812</v>
      </c>
      <c r="AB46" s="72">
        <v>0.028417080611283493</v>
      </c>
      <c r="AC46" s="73">
        <v>0.009678746308119</v>
      </c>
    </row>
    <row r="47" spans="3:29" ht="10.5">
      <c r="C47" s="62" t="s">
        <v>227</v>
      </c>
      <c r="D47" s="74">
        <v>2100.675</v>
      </c>
      <c r="E47" s="74">
        <v>2100.675</v>
      </c>
      <c r="F47" s="74">
        <v>2099.75</v>
      </c>
      <c r="G47" s="74">
        <v>2099.75</v>
      </c>
      <c r="H47" s="74">
        <v>2097.9</v>
      </c>
      <c r="I47" s="74">
        <v>2096.05</v>
      </c>
      <c r="J47" s="74">
        <v>2089.575</v>
      </c>
      <c r="K47" s="74">
        <v>2078.475</v>
      </c>
      <c r="L47" s="74">
        <v>2056.275</v>
      </c>
      <c r="M47" s="74">
        <v>1992.45</v>
      </c>
      <c r="N47" s="74">
        <v>1889.775</v>
      </c>
      <c r="O47" s="74">
        <v>1700.15</v>
      </c>
      <c r="P47" s="74">
        <v>1238.575</v>
      </c>
      <c r="Q47" s="74">
        <v>730.4725</v>
      </c>
      <c r="R47" s="74">
        <v>254.005</v>
      </c>
      <c r="S47" s="74">
        <v>10.68375</v>
      </c>
      <c r="T47" s="74">
        <v>0.0543715</v>
      </c>
      <c r="U47" s="74">
        <v>1.4069249999999999E-06</v>
      </c>
      <c r="V47" s="74">
        <v>2.4383E-20</v>
      </c>
      <c r="W47" s="74"/>
      <c r="X47" s="74"/>
      <c r="Y47" s="74"/>
      <c r="Z47" s="74"/>
      <c r="AA47" s="74"/>
      <c r="AB47" s="74"/>
      <c r="AC47" s="75"/>
    </row>
    <row r="48" spans="3:29" ht="10.5">
      <c r="C48" s="62" t="s">
        <v>229</v>
      </c>
      <c r="D48" s="74"/>
      <c r="E48" s="74">
        <v>1.1689557999824662E-05</v>
      </c>
      <c r="F48" s="74">
        <v>2.33721599996494E-05</v>
      </c>
      <c r="G48" s="74">
        <v>5.84303999991236E-05</v>
      </c>
      <c r="H48" s="74">
        <v>0.00011684340999824741</v>
      </c>
      <c r="I48" s="74">
        <v>0.000233547699996496</v>
      </c>
      <c r="J48" s="74">
        <v>0.0005829127999912561</v>
      </c>
      <c r="K48" s="74">
        <v>0.001162869299982558</v>
      </c>
      <c r="L48" s="74">
        <v>0.0023128699999652997</v>
      </c>
      <c r="M48" s="74">
        <v>0.005693485999914601</v>
      </c>
      <c r="N48" s="74">
        <v>0.0110930809998336</v>
      </c>
      <c r="O48" s="74">
        <v>0.0210766799996838</v>
      </c>
      <c r="P48" s="74">
        <v>0.045405289999319004</v>
      </c>
      <c r="Q48" s="74">
        <v>0.0721684999989174</v>
      </c>
      <c r="R48" s="74">
        <v>0.09726226999854101</v>
      </c>
      <c r="S48" s="74">
        <v>0.10997435999835041</v>
      </c>
      <c r="T48" s="74">
        <v>0.1103743299983444</v>
      </c>
      <c r="U48" s="74">
        <v>0.110061309998349</v>
      </c>
      <c r="V48" s="74">
        <v>0.1090874699983638</v>
      </c>
      <c r="W48" s="74">
        <v>0.1074875899983878</v>
      </c>
      <c r="X48" s="74">
        <v>0.1043399999984348</v>
      </c>
      <c r="Y48" s="74">
        <v>0.09547109999856801</v>
      </c>
      <c r="Z48" s="74">
        <v>0.0823416499987648</v>
      </c>
      <c r="AA48" s="74">
        <v>0.061247579999081196</v>
      </c>
      <c r="AB48" s="74">
        <v>0.025198109999622</v>
      </c>
      <c r="AC48" s="75">
        <v>0.00573522199991398</v>
      </c>
    </row>
    <row r="49" spans="3:29" ht="10.5">
      <c r="C49" s="62" t="s">
        <v>230</v>
      </c>
      <c r="D49" s="74"/>
      <c r="E49" s="74">
        <v>1.4109579999858902E-15</v>
      </c>
      <c r="F49" s="74">
        <v>5.643831999943561E-15</v>
      </c>
      <c r="G49" s="74">
        <v>3.52739499996472E-14</v>
      </c>
      <c r="H49" s="74">
        <v>1.41095799998589E-13</v>
      </c>
      <c r="I49" s="74">
        <v>5.6404279999436E-13</v>
      </c>
      <c r="J49" s="74">
        <v>3.52143799996478E-12</v>
      </c>
      <c r="K49" s="74">
        <v>1.405851999985942E-11</v>
      </c>
      <c r="L49" s="74">
        <v>5.60468599994396E-11</v>
      </c>
      <c r="M49" s="74">
        <v>3.46612299996534E-10</v>
      </c>
      <c r="N49" s="74">
        <v>1.362450999986376E-09</v>
      </c>
      <c r="O49" s="74">
        <v>5.26683899994734E-09</v>
      </c>
      <c r="P49" s="74">
        <v>2.9802019999702E-08</v>
      </c>
      <c r="Q49" s="74">
        <v>1.0220509999897799E-07</v>
      </c>
      <c r="R49" s="74">
        <v>3.1197659999688E-07</v>
      </c>
      <c r="S49" s="74">
        <v>1.083322999989166E-06</v>
      </c>
      <c r="T49" s="74">
        <v>2.4159889999758402E-06</v>
      </c>
      <c r="U49" s="74">
        <v>5.076214999949241E-06</v>
      </c>
      <c r="V49" s="74">
        <v>1.3011789999869881E-05</v>
      </c>
      <c r="W49" s="74">
        <v>2.6083149999739203E-05</v>
      </c>
      <c r="X49" s="74">
        <v>5.1647189999483596E-05</v>
      </c>
      <c r="Y49" s="74">
        <v>0.000123905599998761</v>
      </c>
      <c r="Z49" s="74">
        <v>0.00023104649999769003</v>
      </c>
      <c r="AA49" s="74">
        <v>0.00040294849999597006</v>
      </c>
      <c r="AB49" s="74">
        <v>0.00069603289999304</v>
      </c>
      <c r="AC49" s="75">
        <v>0.000852701999991472</v>
      </c>
    </row>
    <row r="50" spans="3:29" ht="10.5">
      <c r="C50" s="62" t="s">
        <v>231</v>
      </c>
      <c r="D50" s="74"/>
      <c r="E50" s="74"/>
      <c r="F50" s="74">
        <v>5.570423999554361E-21</v>
      </c>
      <c r="G50" s="74">
        <v>5.20811999958336E-16</v>
      </c>
      <c r="H50" s="74">
        <v>6.23109599950152E-15</v>
      </c>
      <c r="I50" s="74">
        <v>5.53046399955756E-14</v>
      </c>
      <c r="J50" s="74">
        <v>7.581743999393461E-13</v>
      </c>
      <c r="K50" s="74">
        <v>3.6336959997093004E-12</v>
      </c>
      <c r="L50" s="74">
        <v>1.75451039985964E-11</v>
      </c>
      <c r="M50" s="74">
        <v>1.0850471999131959E-10</v>
      </c>
      <c r="N50" s="74">
        <v>4.2650639996588E-10</v>
      </c>
      <c r="O50" s="74">
        <v>1.6487495998680998E-09</v>
      </c>
      <c r="P50" s="74">
        <v>9.32932799925366E-09</v>
      </c>
      <c r="Q50" s="74">
        <v>3.19946399974404E-08</v>
      </c>
      <c r="R50" s="74">
        <v>9.766223999218701E-08</v>
      </c>
      <c r="S50" s="74">
        <v>3.3912719997287E-07</v>
      </c>
      <c r="T50" s="74">
        <v>7.563095999394961E-07</v>
      </c>
      <c r="U50" s="74">
        <v>1.589075999872874E-06</v>
      </c>
      <c r="V50" s="74">
        <v>4.073255999674141E-06</v>
      </c>
      <c r="W50" s="74">
        <v>8.16515999934678E-06</v>
      </c>
      <c r="X50" s="74">
        <v>1.616781599870658E-05</v>
      </c>
      <c r="Y50" s="74">
        <v>3.8787839996897004E-05</v>
      </c>
      <c r="Z50" s="74">
        <v>7.23275999942138E-05</v>
      </c>
      <c r="AA50" s="74">
        <v>0.0001261403999899088</v>
      </c>
      <c r="AB50" s="74">
        <v>0.000217888559982568</v>
      </c>
      <c r="AC50" s="75">
        <v>0.000266932799978646</v>
      </c>
    </row>
    <row r="51" spans="3:29" ht="10.5">
      <c r="C51" s="62" t="s">
        <v>232</v>
      </c>
      <c r="D51" s="74"/>
      <c r="E51" s="74">
        <v>9.09733799940868E-20</v>
      </c>
      <c r="F51" s="74">
        <v>6.13807799960102E-19</v>
      </c>
      <c r="G51" s="74">
        <v>9.9739789993517E-18</v>
      </c>
      <c r="H51" s="74">
        <v>7.153135999535041E-17</v>
      </c>
      <c r="I51" s="74">
        <v>4.6568569996973E-16</v>
      </c>
      <c r="J51" s="74">
        <v>4.52798599970568E-15</v>
      </c>
      <c r="K51" s="74">
        <v>2.1701239998589402E-14</v>
      </c>
      <c r="L51" s="74">
        <v>1.04783259993189E-13</v>
      </c>
      <c r="M51" s="74">
        <v>6.480142999578801E-13</v>
      </c>
      <c r="N51" s="74">
        <v>2.54719099983444E-12</v>
      </c>
      <c r="O51" s="74">
        <v>9.846698999359959E-12</v>
      </c>
      <c r="P51" s="74">
        <v>5.5716819996378405E-11</v>
      </c>
      <c r="Q51" s="74">
        <v>1.910790999875798E-10</v>
      </c>
      <c r="R51" s="74">
        <v>5.83260599962088E-10</v>
      </c>
      <c r="S51" s="74">
        <v>2.02534299986836E-09</v>
      </c>
      <c r="T51" s="74">
        <v>4.5168489997064E-09</v>
      </c>
      <c r="U51" s="74">
        <v>9.49031499938312E-09</v>
      </c>
      <c r="V51" s="74">
        <v>2.43263899984188E-08</v>
      </c>
      <c r="W51" s="74">
        <v>4.8764149996830403E-08</v>
      </c>
      <c r="X51" s="74">
        <v>9.65577899937238E-08</v>
      </c>
      <c r="Y51" s="74">
        <v>2.31649599984942E-07</v>
      </c>
      <c r="Z51" s="74">
        <v>4.3195649997192204E-07</v>
      </c>
      <c r="AA51" s="74">
        <v>7.53338499951034E-07</v>
      </c>
      <c r="AB51" s="74">
        <v>1.3012788999154179E-06</v>
      </c>
      <c r="AC51" s="75">
        <v>1.5941819998963779E-06</v>
      </c>
    </row>
    <row r="52" spans="3:29" ht="10.5">
      <c r="C52" s="62" t="s">
        <v>233</v>
      </c>
      <c r="D52" s="74"/>
      <c r="E52" s="74">
        <v>1.459805399817524E-16</v>
      </c>
      <c r="F52" s="74">
        <v>9.849473998768821E-16</v>
      </c>
      <c r="G52" s="74">
        <v>1.60047569979994E-14</v>
      </c>
      <c r="H52" s="74">
        <v>1.147828799856522E-13</v>
      </c>
      <c r="I52" s="74">
        <v>7.472630999065921E-13</v>
      </c>
      <c r="J52" s="74">
        <v>7.265837999091761E-12</v>
      </c>
      <c r="K52" s="74">
        <v>3.48229199956472E-11</v>
      </c>
      <c r="L52" s="74">
        <v>1.681405799789824E-10</v>
      </c>
      <c r="M52" s="74">
        <v>1.03983689987002E-09</v>
      </c>
      <c r="N52" s="74">
        <v>4.08735299948908E-09</v>
      </c>
      <c r="O52" s="74">
        <v>1.580051699802494E-08</v>
      </c>
      <c r="P52" s="74">
        <v>8.94060599888242E-08</v>
      </c>
      <c r="Q52" s="74">
        <v>3.06615299961674E-07</v>
      </c>
      <c r="R52" s="74">
        <v>9.35929799883008E-07</v>
      </c>
      <c r="S52" s="74">
        <v>3.24996899959376E-06</v>
      </c>
      <c r="T52" s="74">
        <v>7.247966999094E-06</v>
      </c>
      <c r="U52" s="74">
        <v>1.5228644998096422E-05</v>
      </c>
      <c r="V52" s="74">
        <v>3.90353699951206E-05</v>
      </c>
      <c r="W52" s="74">
        <v>7.82494499902188E-05</v>
      </c>
      <c r="X52" s="74">
        <v>0.0001549415699806322</v>
      </c>
      <c r="Y52" s="74">
        <v>0.000371716799953536</v>
      </c>
      <c r="Z52" s="74">
        <v>0.0006931394999133581</v>
      </c>
      <c r="AA52" s="74">
        <v>0.001208845499848894</v>
      </c>
      <c r="AB52" s="74">
        <v>0.00208809869973898</v>
      </c>
      <c r="AC52" s="75">
        <v>0.0025581059996802403</v>
      </c>
    </row>
    <row r="53" spans="3:29" ht="10.5">
      <c r="C53" s="62" t="s">
        <v>234</v>
      </c>
      <c r="D53" s="74"/>
      <c r="E53" s="74"/>
      <c r="F53" s="74">
        <v>5.0480949998738005E-21</v>
      </c>
      <c r="G53" s="74">
        <v>4.70177499988246E-16</v>
      </c>
      <c r="H53" s="74">
        <v>5.6276999998593E-15</v>
      </c>
      <c r="I53" s="74">
        <v>4.99518499987512E-14</v>
      </c>
      <c r="J53" s="74">
        <v>6.84462999982888E-13</v>
      </c>
      <c r="K53" s="74">
        <v>3.28041999991798E-12</v>
      </c>
      <c r="L53" s="74">
        <v>1.583932999960402E-11</v>
      </c>
      <c r="M53" s="74">
        <v>9.795564999755121E-11</v>
      </c>
      <c r="N53" s="74">
        <v>3.85040499990374E-10</v>
      </c>
      <c r="O53" s="74">
        <v>1.488454499962788E-09</v>
      </c>
      <c r="P53" s="74">
        <v>8.42230999978944E-09</v>
      </c>
      <c r="Q53" s="74">
        <v>2.88840499992778E-08</v>
      </c>
      <c r="R53" s="74">
        <v>8.816729999779581E-08</v>
      </c>
      <c r="S53" s="74">
        <v>3.0615649999234604E-07</v>
      </c>
      <c r="T53" s="74">
        <v>6.8277949998293E-07</v>
      </c>
      <c r="U53" s="74">
        <v>1.434582499964136E-06</v>
      </c>
      <c r="V53" s="74">
        <v>3.6772449999080604E-06</v>
      </c>
      <c r="W53" s="74">
        <v>7.3713249998157205E-06</v>
      </c>
      <c r="X53" s="74">
        <v>1.4595944999635102E-05</v>
      </c>
      <c r="Y53" s="74">
        <v>3.50167999991246E-05</v>
      </c>
      <c r="Z53" s="74">
        <v>6.52957499983676E-05</v>
      </c>
      <c r="AA53" s="74">
        <v>0.00011387674999715301</v>
      </c>
      <c r="AB53" s="74">
        <v>0.0001967049499950824</v>
      </c>
      <c r="AC53" s="75">
        <v>0.000240980999993976</v>
      </c>
    </row>
    <row r="54" spans="3:29" ht="10.5">
      <c r="C54" s="62" t="s">
        <v>235</v>
      </c>
      <c r="D54" s="74"/>
      <c r="E54" s="74"/>
      <c r="F54" s="74"/>
      <c r="G54" s="74">
        <v>1.880710000075228E-18</v>
      </c>
      <c r="H54" s="74">
        <v>2.25108000009004E-17</v>
      </c>
      <c r="I54" s="74">
        <v>1.998074000079922E-16</v>
      </c>
      <c r="J54" s="74">
        <v>2.73785200010952E-15</v>
      </c>
      <c r="K54" s="74">
        <v>1.3121680000524861E-14</v>
      </c>
      <c r="L54" s="74">
        <v>6.335732000253421E-14</v>
      </c>
      <c r="M54" s="74">
        <v>3.91822600015672E-13</v>
      </c>
      <c r="N54" s="74">
        <v>1.5401620000616059E-12</v>
      </c>
      <c r="O54" s="74">
        <v>5.95381800023816E-12</v>
      </c>
      <c r="P54" s="74">
        <v>3.36892400013476E-11</v>
      </c>
      <c r="Q54" s="74">
        <v>1.1553620000462139E-10</v>
      </c>
      <c r="R54" s="74">
        <v>3.5266920001410605E-10</v>
      </c>
      <c r="S54" s="74">
        <v>1.2246260000489862E-09</v>
      </c>
      <c r="T54" s="74">
        <v>2.7311180001092397E-09</v>
      </c>
      <c r="U54" s="74">
        <v>5.73833000022954E-09</v>
      </c>
      <c r="V54" s="74">
        <v>1.4708980000588362E-08</v>
      </c>
      <c r="W54" s="74">
        <v>2.94853000011794E-08</v>
      </c>
      <c r="X54" s="74">
        <v>5.838378000233541E-08</v>
      </c>
      <c r="Y54" s="74">
        <v>1.400672000056026E-07</v>
      </c>
      <c r="Z54" s="74">
        <v>2.61183000010448E-07</v>
      </c>
      <c r="AA54" s="74">
        <v>4.5550700001822E-07</v>
      </c>
      <c r="AB54" s="74">
        <v>7.86819800031472E-07</v>
      </c>
      <c r="AC54" s="75">
        <v>9.63924000038556E-07</v>
      </c>
    </row>
    <row r="55" spans="3:29" ht="10.5">
      <c r="C55" s="63" t="s">
        <v>236</v>
      </c>
      <c r="D55" s="76"/>
      <c r="E55" s="76"/>
      <c r="F55" s="76"/>
      <c r="G55" s="76">
        <v>4.3401000004340003E-17</v>
      </c>
      <c r="H55" s="76">
        <v>5.194800000519481E-16</v>
      </c>
      <c r="I55" s="76">
        <v>4.610940000461099E-15</v>
      </c>
      <c r="J55" s="76">
        <v>6.31812000063182E-14</v>
      </c>
      <c r="K55" s="76">
        <v>3.0280800003028E-13</v>
      </c>
      <c r="L55" s="76">
        <v>1.46209200014621E-12</v>
      </c>
      <c r="M55" s="76">
        <v>9.042060000904201E-12</v>
      </c>
      <c r="N55" s="76">
        <v>3.55422000035542E-11</v>
      </c>
      <c r="O55" s="76">
        <v>1.373958000137396E-10</v>
      </c>
      <c r="P55" s="76">
        <v>7.774440000777441E-10</v>
      </c>
      <c r="Q55" s="76">
        <v>2.66622000026662E-09</v>
      </c>
      <c r="R55" s="76">
        <v>8.13852000081386E-09</v>
      </c>
      <c r="S55" s="76">
        <v>2.8260600002826E-08</v>
      </c>
      <c r="T55" s="76">
        <v>6.30258000063026E-08</v>
      </c>
      <c r="U55" s="76">
        <v>1.324230000132422E-07</v>
      </c>
      <c r="V55" s="76">
        <v>3.3943800003394397E-07</v>
      </c>
      <c r="W55" s="76">
        <v>6.80430000068044E-07</v>
      </c>
      <c r="X55" s="76">
        <v>1.3473180001347319E-06</v>
      </c>
      <c r="Y55" s="76">
        <v>3.2323200003232397E-06</v>
      </c>
      <c r="Z55" s="76">
        <v>6.02730000060272E-06</v>
      </c>
      <c r="AA55" s="76">
        <v>1.0511700001051159E-05</v>
      </c>
      <c r="AB55" s="76">
        <v>1.8157380001815742E-05</v>
      </c>
      <c r="AC55" s="77">
        <v>2.22444000022244E-05</v>
      </c>
    </row>
    <row r="57" spans="2:29" ht="10.5">
      <c r="B57" s="60" t="s">
        <v>9</v>
      </c>
      <c r="C57" s="61"/>
      <c r="D57" s="70">
        <v>0</v>
      </c>
      <c r="E57" s="70">
        <v>1</v>
      </c>
      <c r="F57" s="70">
        <v>2</v>
      </c>
      <c r="G57" s="70">
        <v>5</v>
      </c>
      <c r="H57" s="70">
        <v>10</v>
      </c>
      <c r="I57" s="70">
        <v>20</v>
      </c>
      <c r="J57" s="70">
        <v>50</v>
      </c>
      <c r="K57" s="70">
        <v>100</v>
      </c>
      <c r="L57" s="70">
        <v>200</v>
      </c>
      <c r="M57" s="70">
        <v>500</v>
      </c>
      <c r="N57" s="70">
        <v>1000</v>
      </c>
      <c r="O57" s="70">
        <v>2000</v>
      </c>
      <c r="P57" s="70">
        <v>5000</v>
      </c>
      <c r="Q57" s="70">
        <v>10000</v>
      </c>
      <c r="R57" s="70">
        <v>20000</v>
      </c>
      <c r="S57" s="70">
        <v>50000</v>
      </c>
      <c r="T57" s="70">
        <v>100000</v>
      </c>
      <c r="U57" s="70">
        <v>200000</v>
      </c>
      <c r="V57" s="70">
        <v>500000</v>
      </c>
      <c r="W57" s="70">
        <v>1000000</v>
      </c>
      <c r="X57" s="70">
        <v>2000000</v>
      </c>
      <c r="Y57" s="70">
        <v>5000000</v>
      </c>
      <c r="Z57" s="70">
        <v>10000000</v>
      </c>
      <c r="AA57" s="70">
        <v>20000000</v>
      </c>
      <c r="AB57" s="70">
        <v>50000000</v>
      </c>
      <c r="AC57" s="71">
        <v>100000000</v>
      </c>
    </row>
    <row r="58" spans="3:29" ht="10.5">
      <c r="C58" s="61" t="s">
        <v>224</v>
      </c>
      <c r="D58" s="72">
        <v>0.11254807999831179</v>
      </c>
      <c r="E58" s="72">
        <v>0.11254808002977258</v>
      </c>
      <c r="F58" s="72">
        <v>0.11254808006932901</v>
      </c>
      <c r="G58" s="72">
        <v>0.11254808023182145</v>
      </c>
      <c r="H58" s="72">
        <v>0.11254808061809879</v>
      </c>
      <c r="I58" s="72">
        <v>0.11254808164287271</v>
      </c>
      <c r="J58" s="72">
        <v>0.11254808533861953</v>
      </c>
      <c r="K58" s="72">
        <v>0.1125480916154724</v>
      </c>
      <c r="L58" s="72">
        <v>0.11254810513551801</v>
      </c>
      <c r="M58" s="72">
        <v>0.11254814281549604</v>
      </c>
      <c r="N58" s="72">
        <v>0.1125482056678747</v>
      </c>
      <c r="O58" s="72">
        <v>0.1125483313332754</v>
      </c>
      <c r="P58" s="72">
        <v>0.1125313181326951</v>
      </c>
      <c r="Q58" s="72">
        <v>0.11251455665648144</v>
      </c>
      <c r="R58" s="72">
        <v>0.1124984225233581</v>
      </c>
      <c r="S58" s="72">
        <v>0.1123978473690306</v>
      </c>
      <c r="T58" s="72">
        <v>0.11223021686427823</v>
      </c>
      <c r="U58" s="72">
        <v>0.11191231830519503</v>
      </c>
      <c r="V58" s="72">
        <v>0.11095841010265169</v>
      </c>
      <c r="W58" s="72">
        <v>0.10940257564603414</v>
      </c>
      <c r="X58" s="72">
        <v>0.10632301048871419</v>
      </c>
      <c r="Y58" s="72">
        <v>0.09765503090797537</v>
      </c>
      <c r="Z58" s="72">
        <v>0.08480288092661423</v>
      </c>
      <c r="AA58" s="72">
        <v>0.06415200405248932</v>
      </c>
      <c r="AB58" s="72">
        <v>0.02888914616659011</v>
      </c>
      <c r="AC58" s="73">
        <v>0.00984129740707079</v>
      </c>
    </row>
    <row r="59" spans="3:29" ht="10.5">
      <c r="C59" s="62" t="s">
        <v>229</v>
      </c>
      <c r="D59" s="74">
        <v>0.11254807999831179</v>
      </c>
      <c r="E59" s="74">
        <v>0.11254807999831179</v>
      </c>
      <c r="F59" s="74">
        <v>0.11254807999831179</v>
      </c>
      <c r="G59" s="74">
        <v>0.11254807999831179</v>
      </c>
      <c r="H59" s="74">
        <v>0.11254807999831179</v>
      </c>
      <c r="I59" s="74">
        <v>0.11254807999831179</v>
      </c>
      <c r="J59" s="74">
        <v>0.11254807999831179</v>
      </c>
      <c r="K59" s="74">
        <v>0.11254807999831179</v>
      </c>
      <c r="L59" s="74">
        <v>0.11254807999831179</v>
      </c>
      <c r="M59" s="74">
        <v>0.11254807999831179</v>
      </c>
      <c r="N59" s="74">
        <v>0.11254807999831179</v>
      </c>
      <c r="O59" s="74">
        <v>0.11254807999831179</v>
      </c>
      <c r="P59" s="74">
        <v>0.112530689998312</v>
      </c>
      <c r="Q59" s="74">
        <v>0.11251329999831221</v>
      </c>
      <c r="R59" s="74">
        <v>0.1124959099983126</v>
      </c>
      <c r="S59" s="74">
        <v>0.1123915699983142</v>
      </c>
      <c r="T59" s="74">
        <v>0.1122176699983168</v>
      </c>
      <c r="U59" s="74">
        <v>0.11188725999832161</v>
      </c>
      <c r="V59" s="74">
        <v>0.1108960299983366</v>
      </c>
      <c r="W59" s="74">
        <v>0.10927875999836081</v>
      </c>
      <c r="X59" s="74">
        <v>0.10607899999840881</v>
      </c>
      <c r="Y59" s="74">
        <v>0.097070979998544</v>
      </c>
      <c r="Z59" s="74">
        <v>0.0837154599987442</v>
      </c>
      <c r="AA59" s="74">
        <v>0.062256199999066196</v>
      </c>
      <c r="AB59" s="74">
        <v>0.0256154699996158</v>
      </c>
      <c r="AC59" s="75">
        <v>0.00583086699991254</v>
      </c>
    </row>
    <row r="60" spans="3:29" ht="10.5">
      <c r="C60" s="62" t="s">
        <v>230</v>
      </c>
      <c r="D60" s="74"/>
      <c r="E60" s="74">
        <v>2.71724299997282E-11</v>
      </c>
      <c r="F60" s="74">
        <v>5.4344859999456604E-11</v>
      </c>
      <c r="G60" s="74">
        <v>1.358195999986418E-10</v>
      </c>
      <c r="H60" s="74">
        <v>2.71724299997282E-10</v>
      </c>
      <c r="I60" s="74">
        <v>5.43448599994566E-10</v>
      </c>
      <c r="J60" s="74">
        <v>1.358195999986418E-09</v>
      </c>
      <c r="K60" s="74">
        <v>2.7172429999728202E-09</v>
      </c>
      <c r="L60" s="74">
        <v>5.43448599994566E-09</v>
      </c>
      <c r="M60" s="74">
        <v>1.358195999986418E-08</v>
      </c>
      <c r="N60" s="74">
        <v>2.7172429999728203E-08</v>
      </c>
      <c r="O60" s="74">
        <v>5.43448599994566E-08</v>
      </c>
      <c r="P60" s="74">
        <v>1.358195999986418E-07</v>
      </c>
      <c r="Q60" s="74">
        <v>2.71724299997282E-07</v>
      </c>
      <c r="R60" s="74">
        <v>5.43278399994568E-07</v>
      </c>
      <c r="S60" s="74">
        <v>1.357344999986426E-06</v>
      </c>
      <c r="T60" s="74">
        <v>2.71298799997288E-06</v>
      </c>
      <c r="U60" s="74">
        <v>5.4183169999458205E-06</v>
      </c>
      <c r="V60" s="74">
        <v>1.348834999986512E-05</v>
      </c>
      <c r="W60" s="74">
        <v>2.67724599997322E-05</v>
      </c>
      <c r="X60" s="74">
        <v>5.27619999994724E-05</v>
      </c>
      <c r="Y60" s="74">
        <v>0.0001262883999987372</v>
      </c>
      <c r="Z60" s="74">
        <v>0.000235131299997648</v>
      </c>
      <c r="AA60" s="74">
        <v>0.0004099266999959</v>
      </c>
      <c r="AB60" s="74">
        <v>0.000707861799992922</v>
      </c>
      <c r="AC60" s="75">
        <v>0.0008671689999913281</v>
      </c>
    </row>
    <row r="61" spans="3:29" ht="10.5">
      <c r="C61" s="62" t="s">
        <v>231</v>
      </c>
      <c r="D61" s="74"/>
      <c r="E61" s="74">
        <v>4.73925599962086E-14</v>
      </c>
      <c r="F61" s="74">
        <v>3.39393599972848E-13</v>
      </c>
      <c r="G61" s="74">
        <v>3.90275999968778E-12</v>
      </c>
      <c r="H61" s="74">
        <v>2.00093039983992E-11</v>
      </c>
      <c r="I61" s="74">
        <v>7.89609599936832E-11</v>
      </c>
      <c r="J61" s="74">
        <v>3.43655999972508E-10</v>
      </c>
      <c r="K61" s="74">
        <v>7.682975999385359E-10</v>
      </c>
      <c r="L61" s="74">
        <v>1.701230399863902E-09</v>
      </c>
      <c r="M61" s="74">
        <v>4.25174399965986E-09</v>
      </c>
      <c r="N61" s="74">
        <v>8.5061519993195E-09</v>
      </c>
      <c r="O61" s="74">
        <v>1.701230399863902E-08</v>
      </c>
      <c r="P61" s="74">
        <v>4.2517439996598604E-08</v>
      </c>
      <c r="Q61" s="74">
        <v>8.5061519993195E-08</v>
      </c>
      <c r="R61" s="74">
        <v>1.7006975998639442E-07</v>
      </c>
      <c r="S61" s="74">
        <v>4.24907999966008E-07</v>
      </c>
      <c r="T61" s="74">
        <v>8.49283199932058E-07</v>
      </c>
      <c r="U61" s="74">
        <v>1.696168799864306E-06</v>
      </c>
      <c r="V61" s="74">
        <v>4.2224399996622006E-06</v>
      </c>
      <c r="W61" s="74">
        <v>8.380943999329521E-06</v>
      </c>
      <c r="X61" s="74">
        <v>1.651679999867866E-05</v>
      </c>
      <c r="Y61" s="74">
        <v>3.95337599968374E-05</v>
      </c>
      <c r="Z61" s="74">
        <v>7.360631999411141E-05</v>
      </c>
      <c r="AA61" s="74">
        <v>0.000128324879989734</v>
      </c>
      <c r="AB61" s="74">
        <v>0.00022159151998227202</v>
      </c>
      <c r="AC61" s="75">
        <v>0.000271461599978284</v>
      </c>
    </row>
    <row r="62" spans="3:29" ht="10.5">
      <c r="C62" s="62" t="s">
        <v>232</v>
      </c>
      <c r="D62" s="74"/>
      <c r="E62" s="74">
        <v>2.53923599983496E-15</v>
      </c>
      <c r="F62" s="74">
        <v>9.822833999361522E-15</v>
      </c>
      <c r="G62" s="74">
        <v>5.5700909996379405E-14</v>
      </c>
      <c r="H62" s="74">
        <v>1.913972999875592E-13</v>
      </c>
      <c r="I62" s="74">
        <v>5.8691989996185E-13</v>
      </c>
      <c r="J62" s="74">
        <v>2.0523899998666E-12</v>
      </c>
      <c r="K62" s="74">
        <v>4.58844399970176E-12</v>
      </c>
      <c r="L62" s="74">
        <v>1.01601259993396E-11</v>
      </c>
      <c r="M62" s="74">
        <v>2.53923599983496E-11</v>
      </c>
      <c r="N62" s="74">
        <v>5.0800629996698E-11</v>
      </c>
      <c r="O62" s="74">
        <v>1.01601259993396E-10</v>
      </c>
      <c r="P62" s="74">
        <v>2.53923599983494E-10</v>
      </c>
      <c r="Q62" s="74">
        <v>5.0800629996698E-10</v>
      </c>
      <c r="R62" s="74">
        <v>1.01569439993398E-09</v>
      </c>
      <c r="S62" s="74">
        <v>2.5376449998350596E-09</v>
      </c>
      <c r="T62" s="74">
        <v>5.07210799967032E-09</v>
      </c>
      <c r="U62" s="74">
        <v>1.0129896999341562E-08</v>
      </c>
      <c r="V62" s="74">
        <v>2.52173499983608E-08</v>
      </c>
      <c r="W62" s="74">
        <v>5.00528599967466E-08</v>
      </c>
      <c r="X62" s="74">
        <v>9.864199999358819E-08</v>
      </c>
      <c r="Y62" s="74">
        <v>2.36104399984654E-07</v>
      </c>
      <c r="Z62" s="74">
        <v>4.39593299971426E-07</v>
      </c>
      <c r="AA62" s="74">
        <v>7.66384699950184E-07</v>
      </c>
      <c r="AB62" s="74">
        <v>1.32339379991398E-06</v>
      </c>
      <c r="AC62" s="75">
        <v>1.62122899989462E-06</v>
      </c>
    </row>
    <row r="63" spans="3:29" ht="10.5">
      <c r="C63" s="62" t="s">
        <v>233</v>
      </c>
      <c r="D63" s="74"/>
      <c r="E63" s="74">
        <v>4.07458799949068E-12</v>
      </c>
      <c r="F63" s="74">
        <v>1.576222199802972E-11</v>
      </c>
      <c r="G63" s="74">
        <v>8.93549999888306E-11</v>
      </c>
      <c r="H63" s="74">
        <v>3.0712589996161E-10</v>
      </c>
      <c r="I63" s="74">
        <v>9.418016998822741E-10</v>
      </c>
      <c r="J63" s="74">
        <v>3.2933699995883202E-09</v>
      </c>
      <c r="K63" s="74">
        <v>7.36285199907964E-09</v>
      </c>
      <c r="L63" s="74">
        <v>1.6303457997962083E-08</v>
      </c>
      <c r="M63" s="74">
        <v>4.0745879994906805E-08</v>
      </c>
      <c r="N63" s="74">
        <v>8.15172899898104E-08</v>
      </c>
      <c r="O63" s="74">
        <v>1.6303457997962061E-07</v>
      </c>
      <c r="P63" s="74">
        <v>4.07458799949068E-07</v>
      </c>
      <c r="Q63" s="74">
        <v>8.15172899898104E-07</v>
      </c>
      <c r="R63" s="74">
        <v>1.62983519979627E-06</v>
      </c>
      <c r="S63" s="74">
        <v>4.072034999491E-06</v>
      </c>
      <c r="T63" s="74">
        <v>8.13896399898262E-06</v>
      </c>
      <c r="U63" s="74">
        <v>1.625495099796814E-05</v>
      </c>
      <c r="V63" s="74">
        <v>4.046504999494181E-05</v>
      </c>
      <c r="W63" s="74">
        <v>8.031737998996039E-05</v>
      </c>
      <c r="X63" s="74">
        <v>0.00015828599998021423</v>
      </c>
      <c r="Y63" s="74">
        <v>0.000378865199952642</v>
      </c>
      <c r="Z63" s="74">
        <v>0.0007053938999118261</v>
      </c>
      <c r="AA63" s="74">
        <v>0.001229780099846278</v>
      </c>
      <c r="AB63" s="74">
        <v>0.00212358539973456</v>
      </c>
      <c r="AC63" s="75">
        <v>0.0026015069996748203</v>
      </c>
    </row>
    <row r="64" spans="3:29" ht="10.5">
      <c r="C64" s="62" t="s">
        <v>234</v>
      </c>
      <c r="D64" s="74"/>
      <c r="E64" s="74">
        <v>4.27849499989304E-14</v>
      </c>
      <c r="F64" s="74">
        <v>3.06637499992334E-13</v>
      </c>
      <c r="G64" s="74">
        <v>3.5233249999119202E-12</v>
      </c>
      <c r="H64" s="74">
        <v>1.806635999954834E-11</v>
      </c>
      <c r="I64" s="74">
        <v>7.128419999821781E-11</v>
      </c>
      <c r="J64" s="74">
        <v>3.10244999992244E-10</v>
      </c>
      <c r="K64" s="74">
        <v>6.9360199998266E-10</v>
      </c>
      <c r="L64" s="74">
        <v>1.5358329999616041E-09</v>
      </c>
      <c r="M64" s="74">
        <v>3.83837999990404E-09</v>
      </c>
      <c r="N64" s="74">
        <v>7.67916499980802E-09</v>
      </c>
      <c r="O64" s="74">
        <v>1.535832999961604E-08</v>
      </c>
      <c r="P64" s="74">
        <v>3.83837999990404E-08</v>
      </c>
      <c r="Q64" s="74">
        <v>7.67916499980802E-08</v>
      </c>
      <c r="R64" s="74">
        <v>1.535351999961616E-07</v>
      </c>
      <c r="S64" s="74">
        <v>3.8359749999041E-07</v>
      </c>
      <c r="T64" s="74">
        <v>7.66713999980832E-07</v>
      </c>
      <c r="U64" s="74">
        <v>1.5312634999617181E-06</v>
      </c>
      <c r="V64" s="74">
        <v>3.8119249999047003E-06</v>
      </c>
      <c r="W64" s="74">
        <v>7.56612999981084E-06</v>
      </c>
      <c r="X64" s="74">
        <v>1.491099999962722E-05</v>
      </c>
      <c r="Y64" s="74">
        <v>3.56901999991078E-05</v>
      </c>
      <c r="Z64" s="74">
        <v>6.64501499983388E-05</v>
      </c>
      <c r="AA64" s="74">
        <v>0.00011584884999710381</v>
      </c>
      <c r="AB64" s="74">
        <v>0.000200047899994998</v>
      </c>
      <c r="AC64" s="75">
        <v>0.000245069499993874</v>
      </c>
    </row>
    <row r="65" spans="3:29" ht="10.5">
      <c r="C65" s="62" t="s">
        <v>235</v>
      </c>
      <c r="D65" s="74"/>
      <c r="E65" s="74">
        <v>1.711398000068456E-16</v>
      </c>
      <c r="F65" s="74">
        <v>1.226550000049062E-15</v>
      </c>
      <c r="G65" s="74">
        <v>1.409330000056374E-14</v>
      </c>
      <c r="H65" s="74">
        <v>7.22654400028906E-14</v>
      </c>
      <c r="I65" s="74">
        <v>2.85136800011406E-13</v>
      </c>
      <c r="J65" s="74">
        <v>1.24098000004964E-12</v>
      </c>
      <c r="K65" s="74">
        <v>2.77440800011098E-12</v>
      </c>
      <c r="L65" s="74">
        <v>6.14333200024574E-12</v>
      </c>
      <c r="M65" s="74">
        <v>1.535352000061414E-11</v>
      </c>
      <c r="N65" s="74">
        <v>3.07166600012286E-11</v>
      </c>
      <c r="O65" s="74">
        <v>6.14333200024574E-11</v>
      </c>
      <c r="P65" s="74">
        <v>1.5353520000614142E-10</v>
      </c>
      <c r="Q65" s="74">
        <v>3.0716660001228605E-10</v>
      </c>
      <c r="R65" s="74">
        <v>6.141408000245661E-10</v>
      </c>
      <c r="S65" s="74">
        <v>1.534390000061376E-09</v>
      </c>
      <c r="T65" s="74">
        <v>3.06685600012268E-09</v>
      </c>
      <c r="U65" s="74">
        <v>6.125054000244999E-09</v>
      </c>
      <c r="V65" s="74">
        <v>1.52477000006099E-08</v>
      </c>
      <c r="W65" s="74">
        <v>3.02645200012106E-08</v>
      </c>
      <c r="X65" s="74">
        <v>5.96440000023858E-08</v>
      </c>
      <c r="Y65" s="74">
        <v>1.427608000057104E-07</v>
      </c>
      <c r="Z65" s="74">
        <v>2.6580060001063203E-07</v>
      </c>
      <c r="AA65" s="74">
        <v>4.63395400018536E-07</v>
      </c>
      <c r="AB65" s="74">
        <v>8.00191600032008E-07</v>
      </c>
      <c r="AC65" s="75">
        <v>9.802780000392119E-07</v>
      </c>
    </row>
    <row r="66" spans="3:29" ht="10.5">
      <c r="C66" s="63" t="s">
        <v>236</v>
      </c>
      <c r="D66" s="76"/>
      <c r="E66" s="76">
        <v>3.94938000039494E-15</v>
      </c>
      <c r="F66" s="76">
        <v>2.83050000028304E-14</v>
      </c>
      <c r="G66" s="76">
        <v>3.25230000032522E-13</v>
      </c>
      <c r="H66" s="76">
        <v>1.667664000166766E-12</v>
      </c>
      <c r="I66" s="76">
        <v>6.580080000658E-12</v>
      </c>
      <c r="J66" s="76">
        <v>2.86380000028638E-11</v>
      </c>
      <c r="K66" s="76">
        <v>6.40248000064024E-11</v>
      </c>
      <c r="L66" s="76">
        <v>1.41769200014177E-10</v>
      </c>
      <c r="M66" s="76">
        <v>3.54312000035432E-10</v>
      </c>
      <c r="N66" s="76">
        <v>7.088460000708841E-10</v>
      </c>
      <c r="O66" s="76">
        <v>1.41769200014177E-09</v>
      </c>
      <c r="P66" s="76">
        <v>3.54312000035432E-09</v>
      </c>
      <c r="Q66" s="76">
        <v>7.0884600007088406E-09</v>
      </c>
      <c r="R66" s="76">
        <v>1.4172480001417242E-08</v>
      </c>
      <c r="S66" s="76">
        <v>3.54090000035408E-08</v>
      </c>
      <c r="T66" s="76">
        <v>7.07736000070774E-08</v>
      </c>
      <c r="U66" s="76">
        <v>1.413474000141348E-07</v>
      </c>
      <c r="V66" s="76">
        <v>3.5187000003518605E-07</v>
      </c>
      <c r="W66" s="76">
        <v>6.98412000069842E-07</v>
      </c>
      <c r="X66" s="76">
        <v>1.37640000013764E-06</v>
      </c>
      <c r="Y66" s="76">
        <v>3.29448000032944E-06</v>
      </c>
      <c r="Z66" s="76">
        <v>6.13386000061338E-06</v>
      </c>
      <c r="AA66" s="76">
        <v>1.069374000106938E-05</v>
      </c>
      <c r="AB66" s="76">
        <v>1.8465960001846603E-05</v>
      </c>
      <c r="AC66" s="77">
        <v>2.26218000022622E-05</v>
      </c>
    </row>
    <row r="68" spans="2:29" ht="10.5">
      <c r="B68" s="64" t="s">
        <v>11</v>
      </c>
      <c r="C68" s="61"/>
      <c r="D68" s="70">
        <v>0</v>
      </c>
      <c r="E68" s="70">
        <v>1</v>
      </c>
      <c r="F68" s="70">
        <v>2</v>
      </c>
      <c r="G68" s="70">
        <v>5</v>
      </c>
      <c r="H68" s="70">
        <v>10</v>
      </c>
      <c r="I68" s="70">
        <v>20</v>
      </c>
      <c r="J68" s="70">
        <v>50</v>
      </c>
      <c r="K68" s="70">
        <v>100</v>
      </c>
      <c r="L68" s="70">
        <v>200</v>
      </c>
      <c r="M68" s="70">
        <v>500</v>
      </c>
      <c r="N68" s="70">
        <v>1000</v>
      </c>
      <c r="O68" s="70">
        <v>2000</v>
      </c>
      <c r="P68" s="70">
        <v>5000</v>
      </c>
      <c r="Q68" s="70">
        <v>10000</v>
      </c>
      <c r="R68" s="70">
        <v>20000</v>
      </c>
      <c r="S68" s="70">
        <v>50000</v>
      </c>
      <c r="T68" s="70">
        <v>100000</v>
      </c>
      <c r="U68" s="70">
        <v>200000</v>
      </c>
      <c r="V68" s="70">
        <v>500000</v>
      </c>
      <c r="W68" s="70">
        <v>1000000</v>
      </c>
      <c r="X68" s="70">
        <v>2000000</v>
      </c>
      <c r="Y68" s="70">
        <v>5000000</v>
      </c>
      <c r="Z68" s="70">
        <v>10000000</v>
      </c>
      <c r="AA68" s="70">
        <v>20000000</v>
      </c>
      <c r="AB68" s="70">
        <v>50000000</v>
      </c>
      <c r="AC68" s="71">
        <v>100000000</v>
      </c>
    </row>
    <row r="69" spans="3:29" ht="10.5">
      <c r="C69" s="61" t="s">
        <v>224</v>
      </c>
      <c r="D69" s="72">
        <v>0.000933546999990664</v>
      </c>
      <c r="E69" s="72">
        <v>0.0012182822034358127</v>
      </c>
      <c r="F69" s="72">
        <v>0.00148982201326367</v>
      </c>
      <c r="G69" s="72">
        <v>0.002199777342742881</v>
      </c>
      <c r="H69" s="72">
        <v>0.003038939858650788</v>
      </c>
      <c r="I69" s="72">
        <v>0.00386131531546205</v>
      </c>
      <c r="J69" s="72">
        <v>0.004298903422615138</v>
      </c>
      <c r="K69" s="72">
        <v>0.004317411340613094</v>
      </c>
      <c r="L69" s="72">
        <v>0.004317411340613106</v>
      </c>
      <c r="M69" s="72">
        <v>0.004317411340613107</v>
      </c>
      <c r="N69" s="72">
        <v>0.004317411340613107</v>
      </c>
      <c r="O69" s="72">
        <v>0.004317411340613107</v>
      </c>
      <c r="P69" s="72">
        <v>0.004317411340613107</v>
      </c>
      <c r="Q69" s="72">
        <v>0.004317411340613107</v>
      </c>
      <c r="R69" s="72">
        <v>0.004317411340613107</v>
      </c>
      <c r="S69" s="72">
        <v>0.004317411340613108</v>
      </c>
      <c r="T69" s="72">
        <v>0.004317411340613109</v>
      </c>
      <c r="U69" s="72">
        <v>0.00431741134061311</v>
      </c>
      <c r="V69" s="72">
        <v>0.0043174113406131125</v>
      </c>
      <c r="W69" s="72">
        <v>0.004317411340613116</v>
      </c>
      <c r="X69" s="72">
        <v>0.00431741134061312</v>
      </c>
      <c r="Y69" s="72">
        <v>0.004317411340613132</v>
      </c>
      <c r="Z69" s="72">
        <v>0.004317411340613145</v>
      </c>
      <c r="AA69" s="72">
        <v>0.004313475687613519</v>
      </c>
      <c r="AB69" s="72">
        <v>0.004305604381614247</v>
      </c>
      <c r="AC69" s="73">
        <v>0.004297733075614964</v>
      </c>
    </row>
    <row r="70" spans="3:29" ht="10.5">
      <c r="C70" s="62" t="s">
        <v>230</v>
      </c>
      <c r="D70" s="74">
        <v>0.000933546999990664</v>
      </c>
      <c r="E70" s="74">
        <v>0.000933546999990664</v>
      </c>
      <c r="F70" s="74">
        <v>0.000933546999990664</v>
      </c>
      <c r="G70" s="74">
        <v>0.000933546999990664</v>
      </c>
      <c r="H70" s="74">
        <v>0.000933546999990664</v>
      </c>
      <c r="I70" s="74">
        <v>0.000933546999990664</v>
      </c>
      <c r="J70" s="74">
        <v>0.000933546999990664</v>
      </c>
      <c r="K70" s="74">
        <v>0.000933546999990664</v>
      </c>
      <c r="L70" s="74">
        <v>0.000933546999990664</v>
      </c>
      <c r="M70" s="74">
        <v>0.000933546999990664</v>
      </c>
      <c r="N70" s="74">
        <v>0.000933546999990664</v>
      </c>
      <c r="O70" s="74">
        <v>0.000933546999990664</v>
      </c>
      <c r="P70" s="74">
        <v>0.000933546999990664</v>
      </c>
      <c r="Q70" s="74">
        <v>0.000933546999990664</v>
      </c>
      <c r="R70" s="74">
        <v>0.000933546999990664</v>
      </c>
      <c r="S70" s="74">
        <v>0.000933546999990664</v>
      </c>
      <c r="T70" s="74">
        <v>0.000933546999990664</v>
      </c>
      <c r="U70" s="74">
        <v>0.000933546999990664</v>
      </c>
      <c r="V70" s="74">
        <v>0.000933546999990664</v>
      </c>
      <c r="W70" s="74">
        <v>0.000933546999990664</v>
      </c>
      <c r="X70" s="74">
        <v>0.000933546999990664</v>
      </c>
      <c r="Y70" s="74">
        <v>0.000933546999990664</v>
      </c>
      <c r="Z70" s="74">
        <v>0.000933546999990664</v>
      </c>
      <c r="AA70" s="74">
        <v>0.0009326959999906741</v>
      </c>
      <c r="AB70" s="74">
        <v>0.0009309939999906899</v>
      </c>
      <c r="AC70" s="75">
        <v>0.000929291999990708</v>
      </c>
    </row>
    <row r="71" spans="3:29" ht="10.5">
      <c r="C71" s="62" t="s">
        <v>231</v>
      </c>
      <c r="D71" s="74"/>
      <c r="E71" s="74">
        <v>4.69929599962406E-06</v>
      </c>
      <c r="F71" s="74">
        <v>1.623974399870082E-05</v>
      </c>
      <c r="G71" s="74">
        <v>6.74791199946016E-05</v>
      </c>
      <c r="H71" s="74">
        <v>0.0001500098399879992</v>
      </c>
      <c r="I71" s="74">
        <v>0.000240692399980744</v>
      </c>
      <c r="J71" s="74">
        <v>0.000290642399976748</v>
      </c>
      <c r="K71" s="74">
        <v>0.00029224079997662003</v>
      </c>
      <c r="L71" s="74">
        <v>0.00029224079997662003</v>
      </c>
      <c r="M71" s="74">
        <v>0.00029224079997662003</v>
      </c>
      <c r="N71" s="74">
        <v>0.00029224079997662003</v>
      </c>
      <c r="O71" s="74">
        <v>0.00029224079997662003</v>
      </c>
      <c r="P71" s="74">
        <v>0.00029224079997662003</v>
      </c>
      <c r="Q71" s="74">
        <v>0.00029224079997662003</v>
      </c>
      <c r="R71" s="74">
        <v>0.00029224079997662003</v>
      </c>
      <c r="S71" s="74">
        <v>0.00029224079997662003</v>
      </c>
      <c r="T71" s="74">
        <v>0.00029224079997662003</v>
      </c>
      <c r="U71" s="74">
        <v>0.00029224079997662003</v>
      </c>
      <c r="V71" s="74">
        <v>0.00029224079997662003</v>
      </c>
      <c r="W71" s="74">
        <v>0.00029224079997662003</v>
      </c>
      <c r="X71" s="74">
        <v>0.00029224079997662003</v>
      </c>
      <c r="Y71" s="74">
        <v>0.00029224079997662003</v>
      </c>
      <c r="Z71" s="74">
        <v>0.00029224079997662003</v>
      </c>
      <c r="AA71" s="74">
        <v>0.000291974399976642</v>
      </c>
      <c r="AB71" s="74">
        <v>0.000291441599976684</v>
      </c>
      <c r="AC71" s="75">
        <v>0.00029090879997672797</v>
      </c>
    </row>
    <row r="72" spans="3:29" ht="10.5">
      <c r="C72" s="62" t="s">
        <v>232</v>
      </c>
      <c r="D72" s="74"/>
      <c r="E72" s="74">
        <v>1.715097999888518E-07</v>
      </c>
      <c r="F72" s="74">
        <v>3.2631409997879E-07</v>
      </c>
      <c r="G72" s="74">
        <v>7.049720999541761E-07</v>
      </c>
      <c r="H72" s="74">
        <v>1.125314299926854E-06</v>
      </c>
      <c r="I72" s="74">
        <v>1.525132599900866E-06</v>
      </c>
      <c r="J72" s="74">
        <v>1.735780999887174E-06</v>
      </c>
      <c r="K72" s="74">
        <v>1.745326999886554E-06</v>
      </c>
      <c r="L72" s="74">
        <v>1.745326999886554E-06</v>
      </c>
      <c r="M72" s="74">
        <v>1.745326999886554E-06</v>
      </c>
      <c r="N72" s="74">
        <v>1.745326999886554E-06</v>
      </c>
      <c r="O72" s="74">
        <v>1.745326999886554E-06</v>
      </c>
      <c r="P72" s="74">
        <v>1.745326999886554E-06</v>
      </c>
      <c r="Q72" s="74">
        <v>1.745326999886554E-06</v>
      </c>
      <c r="R72" s="74">
        <v>1.745326999886554E-06</v>
      </c>
      <c r="S72" s="74">
        <v>1.745326999886554E-06</v>
      </c>
      <c r="T72" s="74">
        <v>1.745326999886554E-06</v>
      </c>
      <c r="U72" s="74">
        <v>1.745326999886554E-06</v>
      </c>
      <c r="V72" s="74">
        <v>1.745326999886554E-06</v>
      </c>
      <c r="W72" s="74">
        <v>1.745326999886554E-06</v>
      </c>
      <c r="X72" s="74">
        <v>1.745326999886554E-06</v>
      </c>
      <c r="Y72" s="74">
        <v>1.745326999886554E-06</v>
      </c>
      <c r="Z72" s="74">
        <v>1.745326999886554E-06</v>
      </c>
      <c r="AA72" s="74">
        <v>1.7437359998866582E-06</v>
      </c>
      <c r="AB72" s="74">
        <v>1.740553999886864E-06</v>
      </c>
      <c r="AC72" s="75">
        <v>1.7373719998870718E-06</v>
      </c>
    </row>
    <row r="73" spans="3:29" ht="10.5">
      <c r="C73" s="62" t="s">
        <v>233</v>
      </c>
      <c r="D73" s="74"/>
      <c r="E73" s="74">
        <v>0.000275213399965598</v>
      </c>
      <c r="F73" s="74">
        <v>0.000523620299934548</v>
      </c>
      <c r="G73" s="74">
        <v>0.0011312342998585961</v>
      </c>
      <c r="H73" s="74">
        <v>0.001805736899774282</v>
      </c>
      <c r="I73" s="74">
        <v>0.00244730579969408</v>
      </c>
      <c r="J73" s="74">
        <v>0.0027853229996518403</v>
      </c>
      <c r="K73" s="74">
        <v>0.0028006409996499198</v>
      </c>
      <c r="L73" s="74">
        <v>0.0028006409996499198</v>
      </c>
      <c r="M73" s="74">
        <v>0.0028006409996499198</v>
      </c>
      <c r="N73" s="74">
        <v>0.0028006409996499198</v>
      </c>
      <c r="O73" s="74">
        <v>0.0028006409996499198</v>
      </c>
      <c r="P73" s="74">
        <v>0.0028006409996499198</v>
      </c>
      <c r="Q73" s="74">
        <v>0.0028006409996499198</v>
      </c>
      <c r="R73" s="74">
        <v>0.0028006409996499198</v>
      </c>
      <c r="S73" s="74">
        <v>0.0028006409996499198</v>
      </c>
      <c r="T73" s="74">
        <v>0.0028006409996499198</v>
      </c>
      <c r="U73" s="74">
        <v>0.0028006409996499198</v>
      </c>
      <c r="V73" s="74">
        <v>0.0028006409996499198</v>
      </c>
      <c r="W73" s="74">
        <v>0.0028006409996499198</v>
      </c>
      <c r="X73" s="74">
        <v>0.0028006409996499198</v>
      </c>
      <c r="Y73" s="74">
        <v>0.0028006409996499198</v>
      </c>
      <c r="Z73" s="74">
        <v>0.0028006409996499198</v>
      </c>
      <c r="AA73" s="74">
        <v>0.00279808799965024</v>
      </c>
      <c r="AB73" s="74">
        <v>0.00279298199965088</v>
      </c>
      <c r="AC73" s="75">
        <v>0.00278787599965152</v>
      </c>
    </row>
    <row r="74" spans="3:29" ht="10.5">
      <c r="C74" s="62" t="s">
        <v>234</v>
      </c>
      <c r="D74" s="74"/>
      <c r="E74" s="74">
        <v>4.2424199998939396E-06</v>
      </c>
      <c r="F74" s="74">
        <v>1.467530999963312E-05</v>
      </c>
      <c r="G74" s="74">
        <v>6.09426999984764E-05</v>
      </c>
      <c r="H74" s="74">
        <v>0.0001354736499966132</v>
      </c>
      <c r="I74" s="74">
        <v>0.000217315799994568</v>
      </c>
      <c r="J74" s="74">
        <v>0.00026238549999344</v>
      </c>
      <c r="K74" s="74">
        <v>0.000263828499993404</v>
      </c>
      <c r="L74" s="74">
        <v>0.000263828499993404</v>
      </c>
      <c r="M74" s="74">
        <v>0.000263828499993404</v>
      </c>
      <c r="N74" s="74">
        <v>0.000263828499993404</v>
      </c>
      <c r="O74" s="74">
        <v>0.000263828499993404</v>
      </c>
      <c r="P74" s="74">
        <v>0.000263828499993404</v>
      </c>
      <c r="Q74" s="74">
        <v>0.000263828499993404</v>
      </c>
      <c r="R74" s="74">
        <v>0.000263828499993404</v>
      </c>
      <c r="S74" s="74">
        <v>0.000263828499993404</v>
      </c>
      <c r="T74" s="74">
        <v>0.000263828499993404</v>
      </c>
      <c r="U74" s="74">
        <v>0.000263828499993404</v>
      </c>
      <c r="V74" s="74">
        <v>0.000263828499993404</v>
      </c>
      <c r="W74" s="74">
        <v>0.000263828499993404</v>
      </c>
      <c r="X74" s="74">
        <v>0.000263828499993404</v>
      </c>
      <c r="Y74" s="74">
        <v>0.000263828499993404</v>
      </c>
      <c r="Z74" s="74">
        <v>0.000263828499993404</v>
      </c>
      <c r="AA74" s="74">
        <v>0.00026358799999341004</v>
      </c>
      <c r="AB74" s="74">
        <v>0.000263106999993422</v>
      </c>
      <c r="AC74" s="75">
        <v>0.00026262599999343403</v>
      </c>
    </row>
    <row r="75" spans="3:29" ht="10.5">
      <c r="C75" s="62" t="s">
        <v>235</v>
      </c>
      <c r="D75" s="74"/>
      <c r="E75" s="74">
        <v>1.696968000067878E-08</v>
      </c>
      <c r="F75" s="74">
        <v>5.8701240002347996E-08</v>
      </c>
      <c r="G75" s="74">
        <v>2.4377080000975E-07</v>
      </c>
      <c r="H75" s="74">
        <v>5.41894600021676E-07</v>
      </c>
      <c r="I75" s="74">
        <v>8.692632000347701E-07</v>
      </c>
      <c r="J75" s="74">
        <v>1.049542000041982E-06</v>
      </c>
      <c r="K75" s="74">
        <v>1.055314000042212E-06</v>
      </c>
      <c r="L75" s="74">
        <v>1.055314000042212E-06</v>
      </c>
      <c r="M75" s="74">
        <v>1.055314000042212E-06</v>
      </c>
      <c r="N75" s="74">
        <v>1.055314000042212E-06</v>
      </c>
      <c r="O75" s="74">
        <v>1.055314000042212E-06</v>
      </c>
      <c r="P75" s="74">
        <v>1.055314000042212E-06</v>
      </c>
      <c r="Q75" s="74">
        <v>1.055314000042212E-06</v>
      </c>
      <c r="R75" s="74">
        <v>1.055314000042212E-06</v>
      </c>
      <c r="S75" s="74">
        <v>1.055314000042212E-06</v>
      </c>
      <c r="T75" s="74">
        <v>1.055314000042212E-06</v>
      </c>
      <c r="U75" s="74">
        <v>1.055314000042212E-06</v>
      </c>
      <c r="V75" s="74">
        <v>1.055314000042212E-06</v>
      </c>
      <c r="W75" s="74">
        <v>1.055314000042212E-06</v>
      </c>
      <c r="X75" s="74">
        <v>1.055314000042212E-06</v>
      </c>
      <c r="Y75" s="74">
        <v>1.055314000042212E-06</v>
      </c>
      <c r="Z75" s="74">
        <v>1.055314000042212E-06</v>
      </c>
      <c r="AA75" s="74">
        <v>1.054352000042174E-06</v>
      </c>
      <c r="AB75" s="74">
        <v>1.052428000042098E-06</v>
      </c>
      <c r="AC75" s="75">
        <v>1.0505040000420199E-06</v>
      </c>
    </row>
    <row r="76" spans="3:29" ht="10.5">
      <c r="C76" s="63" t="s">
        <v>236</v>
      </c>
      <c r="D76" s="76"/>
      <c r="E76" s="76">
        <v>3.9160800003916E-07</v>
      </c>
      <c r="F76" s="76">
        <v>1.354644000135464E-06</v>
      </c>
      <c r="G76" s="76">
        <v>5.62548000056254E-06</v>
      </c>
      <c r="H76" s="76">
        <v>1.250526000125052E-05</v>
      </c>
      <c r="I76" s="76">
        <v>2.0059920002006E-05</v>
      </c>
      <c r="J76" s="76">
        <v>2.4220200002421998E-05</v>
      </c>
      <c r="K76" s="76">
        <v>2.43534000024354E-05</v>
      </c>
      <c r="L76" s="76">
        <v>2.43534000024354E-05</v>
      </c>
      <c r="M76" s="76">
        <v>2.43534000024354E-05</v>
      </c>
      <c r="N76" s="76">
        <v>2.43534000024354E-05</v>
      </c>
      <c r="O76" s="76">
        <v>2.43534000024354E-05</v>
      </c>
      <c r="P76" s="76">
        <v>2.43534000024354E-05</v>
      </c>
      <c r="Q76" s="76">
        <v>2.43534000024354E-05</v>
      </c>
      <c r="R76" s="76">
        <v>2.43534000024354E-05</v>
      </c>
      <c r="S76" s="76">
        <v>2.43534000024354E-05</v>
      </c>
      <c r="T76" s="76">
        <v>2.43534000024354E-05</v>
      </c>
      <c r="U76" s="76">
        <v>2.43534000024354E-05</v>
      </c>
      <c r="V76" s="76">
        <v>2.43534000024354E-05</v>
      </c>
      <c r="W76" s="76">
        <v>2.43534000024354E-05</v>
      </c>
      <c r="X76" s="76">
        <v>2.43534000024354E-05</v>
      </c>
      <c r="Y76" s="76">
        <v>2.43534000024354E-05</v>
      </c>
      <c r="Z76" s="76">
        <v>2.43534000024354E-05</v>
      </c>
      <c r="AA76" s="76">
        <v>2.4331200002433202E-05</v>
      </c>
      <c r="AB76" s="76">
        <v>2.42868000024286E-05</v>
      </c>
      <c r="AC76" s="77">
        <v>2.4242400002424202E-05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70"/>
  <sheetViews>
    <sheetView zoomScalePageLayoutView="0" workbookViewId="0" topLeftCell="A1">
      <selection activeCell="B18" sqref="B18"/>
    </sheetView>
  </sheetViews>
  <sheetFormatPr defaultColWidth="9" defaultRowHeight="12"/>
  <cols>
    <col min="1" max="3" width="9" style="53" customWidth="1"/>
    <col min="4" max="19" width="9" style="88" customWidth="1"/>
    <col min="20" max="22" width="9.16015625" style="88" customWidth="1"/>
    <col min="23" max="25" width="10.16015625" style="88" customWidth="1"/>
    <col min="26" max="28" width="11.16015625" style="88" customWidth="1"/>
    <col min="29" max="29" width="12.16015625" style="88" customWidth="1"/>
    <col min="30" max="16384" width="9" style="53" customWidth="1"/>
  </cols>
  <sheetData>
    <row r="1" ht="10.5">
      <c r="B1" s="91" t="s">
        <v>283</v>
      </c>
    </row>
    <row r="3" spans="2:29" ht="10.5">
      <c r="B3" s="2" t="s">
        <v>33</v>
      </c>
      <c r="C3" s="61"/>
      <c r="D3" s="70">
        <v>0</v>
      </c>
      <c r="E3" s="70">
        <v>1</v>
      </c>
      <c r="F3" s="70">
        <v>2</v>
      </c>
      <c r="G3" s="70">
        <v>5</v>
      </c>
      <c r="H3" s="70">
        <v>10</v>
      </c>
      <c r="I3" s="70">
        <v>20</v>
      </c>
      <c r="J3" s="70">
        <v>50</v>
      </c>
      <c r="K3" s="70">
        <v>100</v>
      </c>
      <c r="L3" s="70">
        <v>200</v>
      </c>
      <c r="M3" s="70">
        <v>500</v>
      </c>
      <c r="N3" s="70">
        <v>1000</v>
      </c>
      <c r="O3" s="70">
        <v>2000</v>
      </c>
      <c r="P3" s="70">
        <v>5000</v>
      </c>
      <c r="Q3" s="70">
        <v>10000</v>
      </c>
      <c r="R3" s="70">
        <v>20000</v>
      </c>
      <c r="S3" s="70">
        <v>50000</v>
      </c>
      <c r="T3" s="70">
        <v>100000</v>
      </c>
      <c r="U3" s="70">
        <v>200000</v>
      </c>
      <c r="V3" s="70">
        <v>500000</v>
      </c>
      <c r="W3" s="70">
        <v>1000000</v>
      </c>
      <c r="X3" s="70">
        <v>2000000</v>
      </c>
      <c r="Y3" s="70">
        <v>5000000</v>
      </c>
      <c r="Z3" s="70">
        <v>10000000</v>
      </c>
      <c r="AA3" s="70">
        <v>20000000</v>
      </c>
      <c r="AB3" s="70">
        <v>50000000</v>
      </c>
      <c r="AC3" s="71">
        <v>100000000</v>
      </c>
    </row>
    <row r="4" spans="3:29" ht="10.5">
      <c r="C4" s="61" t="s">
        <v>224</v>
      </c>
      <c r="D4" s="72">
        <v>1334.885999973302</v>
      </c>
      <c r="E4" s="72">
        <v>1336.3726211572482</v>
      </c>
      <c r="F4" s="72">
        <v>1337.107342902597</v>
      </c>
      <c r="G4" s="72">
        <v>1341.7854897262414</v>
      </c>
      <c r="H4" s="72">
        <v>1349.2056399403893</v>
      </c>
      <c r="I4" s="72">
        <v>1365.8861719501774</v>
      </c>
      <c r="J4" s="72">
        <v>1418.6025241385378</v>
      </c>
      <c r="K4" s="72">
        <v>1505.0369671030292</v>
      </c>
      <c r="L4" s="72">
        <v>1657.8511876479593</v>
      </c>
      <c r="M4" s="72">
        <v>1970.8001619570248</v>
      </c>
      <c r="N4" s="72">
        <v>2203.987775029117</v>
      </c>
      <c r="O4" s="72">
        <v>2229.946744384233</v>
      </c>
      <c r="P4" s="72">
        <v>1793.5365054512504</v>
      </c>
      <c r="Q4" s="72">
        <v>1169.025018173076</v>
      </c>
      <c r="R4" s="72">
        <v>518.8392506096394</v>
      </c>
      <c r="S4" s="72">
        <v>49.33465550973964</v>
      </c>
      <c r="T4" s="72">
        <v>8.195899024071979</v>
      </c>
      <c r="U4" s="72">
        <v>11.8189032801434</v>
      </c>
      <c r="V4" s="72">
        <v>15.786675234168687</v>
      </c>
      <c r="W4" s="72">
        <v>14.985870640304665</v>
      </c>
      <c r="X4" s="72">
        <v>10.96886246191734</v>
      </c>
      <c r="Y4" s="72">
        <v>3.883231244795473</v>
      </c>
      <c r="Z4" s="72">
        <v>0.7689027302392447</v>
      </c>
      <c r="AA4" s="72">
        <v>0.030142363659463305</v>
      </c>
      <c r="AB4" s="72">
        <v>1.944434781801322E-06</v>
      </c>
      <c r="AC4" s="73">
        <v>4.458290899471378E-13</v>
      </c>
    </row>
    <row r="5" spans="3:29" ht="10.5">
      <c r="C5" s="62" t="s">
        <v>238</v>
      </c>
      <c r="D5" s="74">
        <v>1334.885999973302</v>
      </c>
      <c r="E5" s="74">
        <v>1334.885999973302</v>
      </c>
      <c r="F5" s="74">
        <v>1334.108999973318</v>
      </c>
      <c r="G5" s="74">
        <v>1334.108999973318</v>
      </c>
      <c r="H5" s="74">
        <v>1333.331999973334</v>
      </c>
      <c r="I5" s="74">
        <v>1332.55499997335</v>
      </c>
      <c r="J5" s="74">
        <v>1329.446999973412</v>
      </c>
      <c r="K5" s="74">
        <v>1324.00799997352</v>
      </c>
      <c r="L5" s="74">
        <v>1313.129999973738</v>
      </c>
      <c r="M5" s="74">
        <v>1281.272999974374</v>
      </c>
      <c r="N5" s="74">
        <v>1229.9909999754</v>
      </c>
      <c r="O5" s="74">
        <v>1133.642999977328</v>
      </c>
      <c r="P5" s="74">
        <v>887.333999982254</v>
      </c>
      <c r="Q5" s="74">
        <v>590.4422999881921</v>
      </c>
      <c r="R5" s="74">
        <v>261.14969999477796</v>
      </c>
      <c r="S5" s="74">
        <v>22.6106999995478</v>
      </c>
      <c r="T5" s="74">
        <v>0.383060999992338</v>
      </c>
      <c r="U5" s="74">
        <v>0.00010994549999780101</v>
      </c>
      <c r="V5" s="74">
        <v>2.60061899994798E-15</v>
      </c>
      <c r="W5" s="74">
        <v>5.06837099989864E-33</v>
      </c>
      <c r="X5" s="74"/>
      <c r="Y5" s="74"/>
      <c r="Z5" s="74"/>
      <c r="AA5" s="74"/>
      <c r="AB5" s="74"/>
      <c r="AC5" s="75"/>
    </row>
    <row r="6" spans="3:29" ht="10.5">
      <c r="C6" s="62" t="s">
        <v>239</v>
      </c>
      <c r="D6" s="74"/>
      <c r="E6" s="74">
        <v>1.438204799884944</v>
      </c>
      <c r="F6" s="74">
        <v>2.8078559997753803</v>
      </c>
      <c r="G6" s="74">
        <v>6.542783999476581</v>
      </c>
      <c r="H6" s="74">
        <v>11.68075199906554</v>
      </c>
      <c r="I6" s="74">
        <v>18.8788799984897</v>
      </c>
      <c r="J6" s="74">
        <v>27.7055999977836</v>
      </c>
      <c r="K6" s="74">
        <v>30.067679997594603</v>
      </c>
      <c r="L6" s="74">
        <v>30.067679997594603</v>
      </c>
      <c r="M6" s="74">
        <v>29.3395199976528</v>
      </c>
      <c r="N6" s="74">
        <v>28.167359997746598</v>
      </c>
      <c r="O6" s="74">
        <v>25.965119997922802</v>
      </c>
      <c r="P6" s="74">
        <v>20.3174399983746</v>
      </c>
      <c r="Q6" s="74">
        <v>13.51713599891862</v>
      </c>
      <c r="R6" s="74">
        <v>5.979791999521621</v>
      </c>
      <c r="S6" s="74">
        <v>0.517703999958584</v>
      </c>
      <c r="T6" s="74">
        <v>0.008771663999298261</v>
      </c>
      <c r="U6" s="74">
        <v>2.5183679997985403E-06</v>
      </c>
      <c r="V6" s="74">
        <v>5.9549279995236E-17</v>
      </c>
      <c r="W6" s="74">
        <v>1.1604383999071639E-34</v>
      </c>
      <c r="X6" s="74"/>
      <c r="Y6" s="74"/>
      <c r="Z6" s="74"/>
      <c r="AA6" s="74"/>
      <c r="AB6" s="74"/>
      <c r="AC6" s="75"/>
    </row>
    <row r="7" spans="3:29" ht="10.5">
      <c r="C7" s="62" t="s">
        <v>240</v>
      </c>
      <c r="D7" s="74"/>
      <c r="E7" s="74">
        <v>0.0484108</v>
      </c>
      <c r="F7" s="74">
        <v>0.190476</v>
      </c>
      <c r="G7" s="74">
        <v>1.13368</v>
      </c>
      <c r="H7" s="74">
        <v>4.19284</v>
      </c>
      <c r="I7" s="74">
        <v>14.452200000000001</v>
      </c>
      <c r="J7" s="74">
        <v>61.449600000000004</v>
      </c>
      <c r="K7" s="74">
        <v>150.96</v>
      </c>
      <c r="L7" s="74">
        <v>314.648</v>
      </c>
      <c r="M7" s="74">
        <v>660.154</v>
      </c>
      <c r="N7" s="74">
        <v>945.72</v>
      </c>
      <c r="O7" s="74">
        <v>1070.04</v>
      </c>
      <c r="P7" s="74">
        <v>885.04</v>
      </c>
      <c r="Q7" s="74">
        <v>563.51</v>
      </c>
      <c r="R7" s="74">
        <v>249.158</v>
      </c>
      <c r="S7" s="74">
        <v>21.570999999999998</v>
      </c>
      <c r="T7" s="74">
        <v>0.36548600000000003</v>
      </c>
      <c r="U7" s="74">
        <v>0.000110556</v>
      </c>
      <c r="V7" s="74">
        <v>2.61368E-15</v>
      </c>
      <c r="W7" s="74">
        <v>5.09342E-33</v>
      </c>
      <c r="X7" s="74"/>
      <c r="Y7" s="74"/>
      <c r="Z7" s="74"/>
      <c r="AA7" s="74"/>
      <c r="AB7" s="74"/>
      <c r="AC7" s="75"/>
    </row>
    <row r="8" spans="3:29" ht="10.5">
      <c r="C8" s="62" t="s">
        <v>241</v>
      </c>
      <c r="D8" s="74"/>
      <c r="E8" s="74">
        <v>3.0154630003015404E-09</v>
      </c>
      <c r="F8" s="74">
        <v>2.3325170002332603E-08</v>
      </c>
      <c r="G8" s="74">
        <v>3.4668260003466804E-07</v>
      </c>
      <c r="H8" s="74">
        <v>2.6019510002602E-06</v>
      </c>
      <c r="I8" s="74">
        <v>1.85510600018551E-05</v>
      </c>
      <c r="J8" s="74">
        <v>0.00021493670002149402</v>
      </c>
      <c r="K8" s="74">
        <v>0.001161171000116118</v>
      </c>
      <c r="L8" s="74">
        <v>0.0053479800005348</v>
      </c>
      <c r="M8" s="74">
        <v>0.0332519000033252</v>
      </c>
      <c r="N8" s="74">
        <v>0.10834340001083441</v>
      </c>
      <c r="O8" s="74">
        <v>0.29540060002954</v>
      </c>
      <c r="P8" s="74">
        <v>0.828245000082824</v>
      </c>
      <c r="Q8" s="74">
        <v>1.478224000147822</v>
      </c>
      <c r="R8" s="74">
        <v>2.19169500021916</v>
      </c>
      <c r="S8" s="74">
        <v>2.6890490002689003</v>
      </c>
      <c r="T8" s="74">
        <v>2.6939330002694</v>
      </c>
      <c r="U8" s="74">
        <v>2.6088700002608802</v>
      </c>
      <c r="V8" s="74">
        <v>2.36751900023676</v>
      </c>
      <c r="W8" s="74">
        <v>2.01342900020134</v>
      </c>
      <c r="X8" s="74">
        <v>1.4562460001456239</v>
      </c>
      <c r="Y8" s="74">
        <v>0.5510780000551081</v>
      </c>
      <c r="Z8" s="74">
        <v>0.1091167000109116</v>
      </c>
      <c r="AA8" s="74">
        <v>0.00427757000042776</v>
      </c>
      <c r="AB8" s="74">
        <v>2.57549600025754E-07</v>
      </c>
      <c r="AC8" s="75">
        <v>2.3829850002383E-14</v>
      </c>
    </row>
    <row r="9" spans="3:29" ht="10.5">
      <c r="C9" s="62" t="s">
        <v>242</v>
      </c>
      <c r="D9" s="74"/>
      <c r="E9" s="74">
        <v>5.579008000781061E-06</v>
      </c>
      <c r="F9" s="74">
        <v>1.09021240015263E-05</v>
      </c>
      <c r="G9" s="74">
        <v>2.53951720035554E-05</v>
      </c>
      <c r="H9" s="74">
        <v>4.53294400063462E-05</v>
      </c>
      <c r="I9" s="74">
        <v>7.32526000102554E-05</v>
      </c>
      <c r="J9" s="74">
        <v>0.00010747464001504641</v>
      </c>
      <c r="K9" s="74">
        <v>0.0001166417600163298</v>
      </c>
      <c r="L9" s="74">
        <v>0.000116613640016326</v>
      </c>
      <c r="M9" s="74">
        <v>0.00011380164001593221</v>
      </c>
      <c r="N9" s="74">
        <v>0.0001092462000152944</v>
      </c>
      <c r="O9" s="74">
        <v>0.00010069772001409761</v>
      </c>
      <c r="P9" s="74">
        <v>7.884848001103881E-05</v>
      </c>
      <c r="Q9" s="74">
        <v>5.24438000073422E-05</v>
      </c>
      <c r="R9" s="74">
        <v>2.31961880032474E-05</v>
      </c>
      <c r="S9" s="74">
        <v>2.00833040028116E-06</v>
      </c>
      <c r="T9" s="74">
        <v>3.40252000047636E-08</v>
      </c>
      <c r="U9" s="74">
        <v>9.76607600136724E-12</v>
      </c>
      <c r="V9" s="74">
        <v>2.30977680032336E-22</v>
      </c>
      <c r="W9" s="74"/>
      <c r="X9" s="74"/>
      <c r="Y9" s="74"/>
      <c r="Z9" s="74"/>
      <c r="AA9" s="74"/>
      <c r="AB9" s="74"/>
      <c r="AC9" s="75"/>
    </row>
    <row r="10" spans="3:29" ht="10.5">
      <c r="C10" s="62" t="s">
        <v>243</v>
      </c>
      <c r="D10" s="74"/>
      <c r="E10" s="74">
        <v>1.5541332001787262E-15</v>
      </c>
      <c r="F10" s="74">
        <v>2.4587610002827603E-14</v>
      </c>
      <c r="G10" s="74">
        <v>8.978346001032501E-13</v>
      </c>
      <c r="H10" s="74">
        <v>1.33373160015338E-11</v>
      </c>
      <c r="I10" s="74">
        <v>1.9530450002246E-10</v>
      </c>
      <c r="J10" s="74">
        <v>5.9931120006892E-09</v>
      </c>
      <c r="K10" s="74">
        <v>6.88943700079228E-08</v>
      </c>
      <c r="L10" s="74">
        <v>6.791313000781001E-07</v>
      </c>
      <c r="M10" s="74">
        <v>1.159372800133328E-05</v>
      </c>
      <c r="N10" s="74">
        <v>8.14617900093682E-05</v>
      </c>
      <c r="O10" s="74">
        <v>0.000487412100056052</v>
      </c>
      <c r="P10" s="74">
        <v>0.00394194300045332</v>
      </c>
      <c r="Q10" s="74">
        <v>0.01612630200185452</v>
      </c>
      <c r="R10" s="74">
        <v>0.05340210000614121</v>
      </c>
      <c r="S10" s="74">
        <v>0.1922853000221128</v>
      </c>
      <c r="T10" s="74">
        <v>0.40079880004609203</v>
      </c>
      <c r="U10" s="74">
        <v>0.693849900079792</v>
      </c>
      <c r="V10" s="74">
        <v>1.020489600117356</v>
      </c>
      <c r="W10" s="74">
        <v>0.9895428001137979</v>
      </c>
      <c r="X10" s="74">
        <v>0.72894810008383</v>
      </c>
      <c r="Y10" s="74">
        <v>0.255499800029382</v>
      </c>
      <c r="Z10" s="74">
        <v>0.050590470005818004</v>
      </c>
      <c r="AA10" s="74">
        <v>0.001983237000228072</v>
      </c>
      <c r="AB10" s="74">
        <v>1.2895758001483022E-07</v>
      </c>
      <c r="AC10" s="75">
        <v>1.1931501001372122E-14</v>
      </c>
    </row>
    <row r="11" spans="3:29" ht="10.5">
      <c r="C11" s="62" t="s">
        <v>244</v>
      </c>
      <c r="D11" s="74"/>
      <c r="E11" s="74">
        <v>2.38495709970188E-11</v>
      </c>
      <c r="F11" s="74">
        <v>1.8448088997693978E-10</v>
      </c>
      <c r="G11" s="74">
        <v>2.74194419965726E-09</v>
      </c>
      <c r="H11" s="74">
        <v>2.05790669974276E-08</v>
      </c>
      <c r="I11" s="74">
        <v>1.467220199816598E-07</v>
      </c>
      <c r="J11" s="74">
        <v>1.699953899787506E-06</v>
      </c>
      <c r="K11" s="74">
        <v>9.18380699885202E-06</v>
      </c>
      <c r="L11" s="74">
        <v>4.22976599947128E-05</v>
      </c>
      <c r="M11" s="74">
        <v>0.00026299229996712604</v>
      </c>
      <c r="N11" s="74">
        <v>0.000856897799892888</v>
      </c>
      <c r="O11" s="74">
        <v>0.00233635019970796</v>
      </c>
      <c r="P11" s="74">
        <v>0.006550664999181161</v>
      </c>
      <c r="Q11" s="74">
        <v>0.01169140799853858</v>
      </c>
      <c r="R11" s="74">
        <v>0.01733431499783322</v>
      </c>
      <c r="S11" s="74">
        <v>0.021267932997341598</v>
      </c>
      <c r="T11" s="74">
        <v>0.0213065609973366</v>
      </c>
      <c r="U11" s="74">
        <v>0.0206337899974208</v>
      </c>
      <c r="V11" s="74">
        <v>0.01872492299765938</v>
      </c>
      <c r="W11" s="74">
        <v>0.01592439299800946</v>
      </c>
      <c r="X11" s="74">
        <v>0.011517581998560301</v>
      </c>
      <c r="Y11" s="74">
        <v>0.00435852599945518</v>
      </c>
      <c r="Z11" s="74">
        <v>0.000863013899892124</v>
      </c>
      <c r="AA11" s="74">
        <v>3.3831689995771004E-05</v>
      </c>
      <c r="AB11" s="74">
        <v>2.03698319974538E-09</v>
      </c>
      <c r="AC11" s="75">
        <v>1.88472449976441E-16</v>
      </c>
    </row>
    <row r="12" spans="3:29" ht="10.5">
      <c r="C12" s="62" t="s">
        <v>245</v>
      </c>
      <c r="D12" s="74"/>
      <c r="E12" s="74">
        <v>2.6868660000403E-19</v>
      </c>
      <c r="F12" s="74">
        <v>9.35870600014038E-18</v>
      </c>
      <c r="G12" s="74">
        <v>8.3470520001252E-16</v>
      </c>
      <c r="H12" s="74">
        <v>2.4928750000374E-14</v>
      </c>
      <c r="I12" s="74">
        <v>7.34265000011014E-13</v>
      </c>
      <c r="J12" s="74">
        <v>5.81610400008724E-11</v>
      </c>
      <c r="K12" s="74">
        <v>1.3938344000209081E-09</v>
      </c>
      <c r="L12" s="74">
        <v>2.88085700004322E-08</v>
      </c>
      <c r="M12" s="74">
        <v>1.301008800019516E-06</v>
      </c>
      <c r="N12" s="74">
        <v>1.916341000028746E-05</v>
      </c>
      <c r="O12" s="74">
        <v>0.000239134700003588</v>
      </c>
      <c r="P12" s="74">
        <v>0.0049930020000749</v>
      </c>
      <c r="Q12" s="74">
        <v>0.0395415300005932</v>
      </c>
      <c r="R12" s="74">
        <v>0.23115750000346802</v>
      </c>
      <c r="S12" s="74">
        <v>1.3844068000207659</v>
      </c>
      <c r="T12" s="74">
        <v>3.4537650000518</v>
      </c>
      <c r="U12" s="74">
        <v>6.78787200010182</v>
      </c>
      <c r="V12" s="74">
        <v>9.89172800014838</v>
      </c>
      <c r="W12" s="74">
        <v>9.561762000143421</v>
      </c>
      <c r="X12" s="74">
        <v>7.00905800010514</v>
      </c>
      <c r="Y12" s="74">
        <v>2.4548020000368203</v>
      </c>
      <c r="Z12" s="74">
        <v>0.48606530000729004</v>
      </c>
      <c r="AA12" s="74">
        <v>0.01905463000028582</v>
      </c>
      <c r="AB12" s="74">
        <v>1.243174100018648E-06</v>
      </c>
      <c r="AC12" s="75">
        <v>1.150348500017256E-13</v>
      </c>
    </row>
    <row r="13" spans="3:29" ht="10.5">
      <c r="C13" s="62" t="s">
        <v>246</v>
      </c>
      <c r="D13" s="74"/>
      <c r="E13" s="74">
        <v>1.31601600005264E-20</v>
      </c>
      <c r="F13" s="74">
        <v>4.58385600018336E-19</v>
      </c>
      <c r="G13" s="74">
        <v>4.08835200016354E-17</v>
      </c>
      <c r="H13" s="74">
        <v>1.22100000004884E-15</v>
      </c>
      <c r="I13" s="74">
        <v>3.5964000001438597E-14</v>
      </c>
      <c r="J13" s="74">
        <v>2.84870400011394E-12</v>
      </c>
      <c r="K13" s="74">
        <v>6.82694400027308E-11</v>
      </c>
      <c r="L13" s="74">
        <v>1.4110320000564421E-09</v>
      </c>
      <c r="M13" s="74">
        <v>6.3722880002549E-08</v>
      </c>
      <c r="N13" s="74">
        <v>9.386160000375441E-07</v>
      </c>
      <c r="O13" s="74">
        <v>1.1712720000468501E-05</v>
      </c>
      <c r="P13" s="74">
        <v>0.00024455520000978204</v>
      </c>
      <c r="Q13" s="74">
        <v>0.0019367280000774682</v>
      </c>
      <c r="R13" s="74">
        <v>0.011322000000452881</v>
      </c>
      <c r="S13" s="74">
        <v>0.0678076800027122</v>
      </c>
      <c r="T13" s="74">
        <v>0.1691640000067666</v>
      </c>
      <c r="U13" s="74">
        <v>0.332467200013298</v>
      </c>
      <c r="V13" s="74">
        <v>0.48449280001938</v>
      </c>
      <c r="W13" s="74">
        <v>0.46833120001873396</v>
      </c>
      <c r="X13" s="74">
        <v>0.343300800013732</v>
      </c>
      <c r="Y13" s="74">
        <v>0.12023520000480939</v>
      </c>
      <c r="Z13" s="74">
        <v>0.023807280000952197</v>
      </c>
      <c r="AA13" s="74">
        <v>0.000933288000037332</v>
      </c>
      <c r="AB13" s="74">
        <v>6.08901600024356E-08</v>
      </c>
      <c r="AC13" s="75">
        <v>5.63436000022538E-15</v>
      </c>
    </row>
    <row r="14" spans="3:29" ht="10.5">
      <c r="C14" s="62" t="s">
        <v>247</v>
      </c>
      <c r="D14" s="74"/>
      <c r="E14" s="74">
        <v>5.42856600054286E-20</v>
      </c>
      <c r="F14" s="74">
        <v>1.890840600189084E-18</v>
      </c>
      <c r="G14" s="74">
        <v>1.686445200168644E-16</v>
      </c>
      <c r="H14" s="74">
        <v>5.036625000503659E-15</v>
      </c>
      <c r="I14" s="74">
        <v>1.4835150001483518E-13</v>
      </c>
      <c r="J14" s="74">
        <v>1.17509040011751E-11</v>
      </c>
      <c r="K14" s="74">
        <v>2.81611440028162E-10</v>
      </c>
      <c r="L14" s="74">
        <v>5.82050700058206E-09</v>
      </c>
      <c r="M14" s="74">
        <v>2.62856880026286E-07</v>
      </c>
      <c r="N14" s="74">
        <v>3.87179100038718E-06</v>
      </c>
      <c r="O14" s="74">
        <v>4.83149700048314E-05</v>
      </c>
      <c r="P14" s="74">
        <v>0.00100879020010088</v>
      </c>
      <c r="Q14" s="74">
        <v>0.0079890030007989</v>
      </c>
      <c r="R14" s="74">
        <v>0.0467032500046704</v>
      </c>
      <c r="S14" s="74">
        <v>0.27970668002797</v>
      </c>
      <c r="T14" s="74">
        <v>0.69780150006978</v>
      </c>
      <c r="U14" s="74">
        <v>1.3714272001371421</v>
      </c>
      <c r="V14" s="74">
        <v>1.998532800199854</v>
      </c>
      <c r="W14" s="74">
        <v>1.9318662001931861</v>
      </c>
      <c r="X14" s="74">
        <v>1.416115800141612</v>
      </c>
      <c r="Y14" s="74">
        <v>0.495970200049598</v>
      </c>
      <c r="Z14" s="74">
        <v>0.0982050300098206</v>
      </c>
      <c r="AA14" s="74">
        <v>0.0038498130003849803</v>
      </c>
      <c r="AB14" s="74">
        <v>2.51171910025118E-07</v>
      </c>
      <c r="AC14" s="75">
        <v>2.3241735002324203E-14</v>
      </c>
    </row>
    <row r="15" spans="3:29" ht="10.5">
      <c r="C15" s="62" t="s">
        <v>248</v>
      </c>
      <c r="D15" s="74"/>
      <c r="E15" s="74"/>
      <c r="F15" s="74">
        <v>1.26614E-29</v>
      </c>
      <c r="G15" s="74">
        <v>3.40696E-19</v>
      </c>
      <c r="H15" s="74">
        <v>1.0175E-17</v>
      </c>
      <c r="I15" s="74">
        <v>2.9969999999999997E-16</v>
      </c>
      <c r="J15" s="74">
        <v>2.37392E-14</v>
      </c>
      <c r="K15" s="74">
        <v>5.68912E-13</v>
      </c>
      <c r="L15" s="74">
        <v>1.17586E-11</v>
      </c>
      <c r="M15" s="74">
        <v>5.31024E-10</v>
      </c>
      <c r="N15" s="74">
        <v>7.8218E-09</v>
      </c>
      <c r="O15" s="74">
        <v>9.7606E-08</v>
      </c>
      <c r="P15" s="74">
        <v>2.03796E-06</v>
      </c>
      <c r="Q15" s="74">
        <v>1.61394E-05</v>
      </c>
      <c r="R15" s="74">
        <v>9.435E-05</v>
      </c>
      <c r="S15" s="74">
        <v>0.000565064</v>
      </c>
      <c r="T15" s="74">
        <v>0.0014097</v>
      </c>
      <c r="U15" s="74">
        <v>0.0027705600000000005</v>
      </c>
      <c r="V15" s="74">
        <v>0.00403744</v>
      </c>
      <c r="W15" s="74">
        <v>0.0039027600000000003</v>
      </c>
      <c r="X15" s="74">
        <v>0.00286084</v>
      </c>
      <c r="Y15" s="74">
        <v>0.0010019599999999999</v>
      </c>
      <c r="Z15" s="74">
        <v>0.000198394</v>
      </c>
      <c r="AA15" s="74">
        <v>7.7774E-06</v>
      </c>
      <c r="AB15" s="74">
        <v>5.07418E-10</v>
      </c>
      <c r="AC15" s="75">
        <v>4.6953000000000006E-17</v>
      </c>
    </row>
    <row r="16" spans="3:29" ht="10.5">
      <c r="C16" s="63" t="s">
        <v>249</v>
      </c>
      <c r="D16" s="76"/>
      <c r="E16" s="76"/>
      <c r="F16" s="76">
        <v>3.64224299981788E-30</v>
      </c>
      <c r="G16" s="76">
        <v>9.7098359995145E-20</v>
      </c>
      <c r="H16" s="76">
        <v>2.899874999855E-18</v>
      </c>
      <c r="I16" s="76">
        <v>8.54144999957292E-17</v>
      </c>
      <c r="J16" s="76">
        <v>6.7656719996617205E-15</v>
      </c>
      <c r="K16" s="76">
        <v>1.62139919991893E-13</v>
      </c>
      <c r="L16" s="76">
        <v>3.35120099983244E-12</v>
      </c>
      <c r="M16" s="76">
        <v>1.51341839992433E-10</v>
      </c>
      <c r="N16" s="76">
        <v>2.22921299988854E-09</v>
      </c>
      <c r="O16" s="76">
        <v>2.7817709998609203E-08</v>
      </c>
      <c r="P16" s="76">
        <v>5.8081859997096E-07</v>
      </c>
      <c r="Q16" s="76">
        <v>4.59972899977002E-06</v>
      </c>
      <c r="R16" s="76">
        <v>2.68897499986556E-05</v>
      </c>
      <c r="S16" s="76">
        <v>0.0001610432399919478</v>
      </c>
      <c r="T16" s="76">
        <v>0.000401764499979912</v>
      </c>
      <c r="U16" s="76">
        <v>0.00078960959996052</v>
      </c>
      <c r="V16" s="76">
        <v>0.001150670399942466</v>
      </c>
      <c r="W16" s="76">
        <v>0.001112286599944386</v>
      </c>
      <c r="X16" s="76">
        <v>0.000815339399959234</v>
      </c>
      <c r="Y16" s="76">
        <v>0.000285558599985722</v>
      </c>
      <c r="Z16" s="76">
        <v>5.65422899971728E-05</v>
      </c>
      <c r="AA16" s="76">
        <v>2.21655899988918E-06</v>
      </c>
      <c r="AB16" s="76">
        <v>1.446141299927694E-10</v>
      </c>
      <c r="AC16" s="77">
        <v>1.338160499933092E-17</v>
      </c>
    </row>
    <row r="18" spans="2:29" ht="10.5">
      <c r="B18" s="2" t="s">
        <v>288</v>
      </c>
      <c r="C18" s="61"/>
      <c r="D18" s="70">
        <v>0</v>
      </c>
      <c r="E18" s="70">
        <v>1</v>
      </c>
      <c r="F18" s="70">
        <v>2</v>
      </c>
      <c r="G18" s="70">
        <v>5</v>
      </c>
      <c r="H18" s="70">
        <v>10</v>
      </c>
      <c r="I18" s="70">
        <v>20</v>
      </c>
      <c r="J18" s="70">
        <v>50</v>
      </c>
      <c r="K18" s="70">
        <v>100</v>
      </c>
      <c r="L18" s="70">
        <v>200</v>
      </c>
      <c r="M18" s="70">
        <v>500</v>
      </c>
      <c r="N18" s="70">
        <v>1000</v>
      </c>
      <c r="O18" s="70">
        <v>2000</v>
      </c>
      <c r="P18" s="70">
        <v>5000</v>
      </c>
      <c r="Q18" s="70">
        <v>10000</v>
      </c>
      <c r="R18" s="70">
        <v>20000</v>
      </c>
      <c r="S18" s="70">
        <v>50000</v>
      </c>
      <c r="T18" s="70">
        <v>100000</v>
      </c>
      <c r="U18" s="70">
        <v>200000</v>
      </c>
      <c r="V18" s="70">
        <v>500000</v>
      </c>
      <c r="W18" s="70">
        <v>1000000</v>
      </c>
      <c r="X18" s="70">
        <v>2000000</v>
      </c>
      <c r="Y18" s="70">
        <v>5000000</v>
      </c>
      <c r="Z18" s="70">
        <v>10000000</v>
      </c>
      <c r="AA18" s="70">
        <v>20000000</v>
      </c>
      <c r="AB18" s="70">
        <v>50000000</v>
      </c>
      <c r="AC18" s="71">
        <v>100000000</v>
      </c>
    </row>
    <row r="19" spans="3:29" ht="10.5">
      <c r="C19" s="66" t="s">
        <v>224</v>
      </c>
      <c r="D19" s="79">
        <v>18363.8399985309</v>
      </c>
      <c r="E19" s="80">
        <v>18696.316076219762</v>
      </c>
      <c r="F19" s="80">
        <v>19008.593191807882</v>
      </c>
      <c r="G19" s="80">
        <v>19852.630567098106</v>
      </c>
      <c r="H19" s="80">
        <v>20978.757421485374</v>
      </c>
      <c r="I19" s="80">
        <v>22434.195557071056</v>
      </c>
      <c r="J19" s="80">
        <v>23545.52341376561</v>
      </c>
      <c r="K19" s="80">
        <v>22324.837328104357</v>
      </c>
      <c r="L19" s="80">
        <v>19071.681811185856</v>
      </c>
      <c r="M19" s="80">
        <v>11789.72618208818</v>
      </c>
      <c r="N19" s="80">
        <v>5288.81640755749</v>
      </c>
      <c r="O19" s="80">
        <v>1066.1193077878418</v>
      </c>
      <c r="P19" s="80">
        <v>11.577089139392864</v>
      </c>
      <c r="Q19" s="80">
        <v>3.1049835054720627</v>
      </c>
      <c r="R19" s="80">
        <v>3.6294617698299003</v>
      </c>
      <c r="S19" s="80">
        <v>5.481812689276226</v>
      </c>
      <c r="T19" s="80">
        <v>8.181637558270463</v>
      </c>
      <c r="U19" s="80">
        <v>12.397474838113531</v>
      </c>
      <c r="V19" s="80">
        <v>16.122050452833538</v>
      </c>
      <c r="W19" s="80">
        <v>15.211206042278421</v>
      </c>
      <c r="X19" s="80">
        <v>11.124959930395436</v>
      </c>
      <c r="Y19" s="80">
        <v>3.9377226728776344</v>
      </c>
      <c r="Z19" s="80">
        <v>0.7798010158451842</v>
      </c>
      <c r="AA19" s="80">
        <v>0.030572559135385542</v>
      </c>
      <c r="AB19" s="80">
        <v>1.972191426968546E-06</v>
      </c>
      <c r="AC19" s="81">
        <v>1.8266402320085983E-13</v>
      </c>
    </row>
    <row r="20" spans="3:29" ht="10.5">
      <c r="C20" s="67" t="s">
        <v>239</v>
      </c>
      <c r="D20" s="82">
        <v>18363.8399985309</v>
      </c>
      <c r="E20" s="83">
        <v>17498.92799860008</v>
      </c>
      <c r="F20" s="83">
        <v>16673.08799866616</v>
      </c>
      <c r="G20" s="83">
        <v>14424.67199884602</v>
      </c>
      <c r="H20" s="83">
        <v>11329.10399909368</v>
      </c>
      <c r="I20" s="83">
        <v>6990.33599944078</v>
      </c>
      <c r="J20" s="83">
        <v>1641.3791998686902</v>
      </c>
      <c r="K20" s="83">
        <v>146.6975999882642</v>
      </c>
      <c r="L20" s="83">
        <v>1.171982399906242</v>
      </c>
      <c r="M20" s="83">
        <v>5.97446399952204E-07</v>
      </c>
      <c r="N20" s="83">
        <v>1.942943999844564E-17</v>
      </c>
      <c r="O20" s="83">
        <v>1.8612479998511002E-38</v>
      </c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4"/>
    </row>
    <row r="21" spans="3:29" ht="10.5">
      <c r="C21" s="67" t="s">
        <v>240</v>
      </c>
      <c r="D21" s="82"/>
      <c r="E21" s="83">
        <v>1197.32</v>
      </c>
      <c r="F21" s="83">
        <v>2335.44</v>
      </c>
      <c r="G21" s="83">
        <v>5427.900000000001</v>
      </c>
      <c r="H21" s="83">
        <v>9649.6</v>
      </c>
      <c r="I21" s="83">
        <v>15443.800000000001</v>
      </c>
      <c r="J21" s="83">
        <v>21904</v>
      </c>
      <c r="K21" s="83">
        <v>22177.8</v>
      </c>
      <c r="L21" s="83">
        <v>19069.8</v>
      </c>
      <c r="M21" s="83">
        <v>11788.2</v>
      </c>
      <c r="N21" s="83">
        <v>5286.56</v>
      </c>
      <c r="O21" s="83">
        <v>1063.38</v>
      </c>
      <c r="P21" s="83">
        <v>8.658</v>
      </c>
      <c r="Q21" s="83">
        <v>0.00285122</v>
      </c>
      <c r="R21" s="83">
        <v>3.09246E-10</v>
      </c>
      <c r="S21" s="83">
        <v>3.9479E-31</v>
      </c>
      <c r="T21" s="83"/>
      <c r="U21" s="83"/>
      <c r="V21" s="83"/>
      <c r="W21" s="83"/>
      <c r="X21" s="83"/>
      <c r="Y21" s="83"/>
      <c r="Z21" s="83"/>
      <c r="AA21" s="83"/>
      <c r="AB21" s="83"/>
      <c r="AC21" s="84"/>
    </row>
    <row r="22" spans="3:29" ht="10.5">
      <c r="C22" s="67" t="s">
        <v>241</v>
      </c>
      <c r="D22" s="82"/>
      <c r="E22" s="83">
        <v>0.0001107040000110704</v>
      </c>
      <c r="F22" s="83">
        <v>0.000429385000042938</v>
      </c>
      <c r="G22" s="83">
        <v>0.00253316800025332</v>
      </c>
      <c r="H22" s="83">
        <v>0.00934065000093406</v>
      </c>
      <c r="I22" s="83">
        <v>0.0321530000032154</v>
      </c>
      <c r="J22" s="83">
        <v>0.1367520000136752</v>
      </c>
      <c r="K22" s="83">
        <v>0.336466900033646</v>
      </c>
      <c r="L22" s="83">
        <v>0.70411000007041</v>
      </c>
      <c r="M22" s="83">
        <v>1.513226000151322</v>
      </c>
      <c r="N22" s="83">
        <v>2.23483700022348</v>
      </c>
      <c r="O22" s="83">
        <v>2.7032940002703203</v>
      </c>
      <c r="P22" s="83">
        <v>2.81766100028176</v>
      </c>
      <c r="Q22" s="83">
        <v>2.8139980002814005</v>
      </c>
      <c r="R22" s="83">
        <v>2.8050440002804997</v>
      </c>
      <c r="S22" s="83">
        <v>2.77777500027778</v>
      </c>
      <c r="T22" s="83">
        <v>2.7330050002733</v>
      </c>
      <c r="U22" s="83">
        <v>2.6459070002646</v>
      </c>
      <c r="V22" s="83">
        <v>2.40089300024008</v>
      </c>
      <c r="W22" s="83">
        <v>2.0419190002042003</v>
      </c>
      <c r="X22" s="83">
        <v>1.4770030001477</v>
      </c>
      <c r="Y22" s="83">
        <v>0.558811000055882</v>
      </c>
      <c r="Z22" s="83">
        <v>0.1106633000110664</v>
      </c>
      <c r="AA22" s="83">
        <v>0.00433862000043386</v>
      </c>
      <c r="AB22" s="83">
        <v>2.61212600026122E-07</v>
      </c>
      <c r="AC22" s="84">
        <v>2.41676600024168E-14</v>
      </c>
    </row>
    <row r="23" spans="3:29" ht="10.5">
      <c r="C23" s="67" t="s">
        <v>242</v>
      </c>
      <c r="D23" s="82"/>
      <c r="E23" s="83">
        <v>0.0679660400095152</v>
      </c>
      <c r="F23" s="83">
        <v>0.0647603600090664</v>
      </c>
      <c r="G23" s="83">
        <v>0.0560150400078422</v>
      </c>
      <c r="H23" s="83">
        <v>0.044007800006161</v>
      </c>
      <c r="I23" s="83">
        <v>0.027149860003801003</v>
      </c>
      <c r="J23" s="83">
        <v>0.00637480400089248</v>
      </c>
      <c r="K23" s="83">
        <v>0.00056971120007976</v>
      </c>
      <c r="L23" s="83">
        <v>4.55262800063736E-06</v>
      </c>
      <c r="M23" s="83">
        <v>2.32046240032486E-12</v>
      </c>
      <c r="N23" s="83">
        <v>7.54740800105664E-23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4"/>
    </row>
    <row r="24" spans="3:29" ht="10.5">
      <c r="C24" s="67" t="s">
        <v>243</v>
      </c>
      <c r="D24" s="82"/>
      <c r="E24" s="83">
        <v>7.61970600087626E-11</v>
      </c>
      <c r="F24" s="83">
        <v>6.13463700070548E-10</v>
      </c>
      <c r="G24" s="83">
        <v>8.88022200102122E-09</v>
      </c>
      <c r="H24" s="83">
        <v>6.52147200074996E-08</v>
      </c>
      <c r="I24" s="83">
        <v>4.6608900005359997E-07</v>
      </c>
      <c r="J24" s="83">
        <v>5.4232380006236795E-06</v>
      </c>
      <c r="K24" s="83">
        <v>2.93805900033788E-05</v>
      </c>
      <c r="L24" s="83">
        <v>0.0001357507800156114</v>
      </c>
      <c r="M24" s="83">
        <v>0.00082895910009533</v>
      </c>
      <c r="N24" s="83">
        <v>0.002773890000319</v>
      </c>
      <c r="O24" s="83">
        <v>0.007878225000906</v>
      </c>
      <c r="P24" s="83">
        <v>0.024663090002836202</v>
      </c>
      <c r="Q24" s="83">
        <v>0.052383120006024006</v>
      </c>
      <c r="R24" s="83">
        <v>0.10586070001217401</v>
      </c>
      <c r="S24" s="83">
        <v>0.25191450002897</v>
      </c>
      <c r="T24" s="83">
        <v>0.45325740005212406</v>
      </c>
      <c r="U24" s="83">
        <v>0.733854300084394</v>
      </c>
      <c r="V24" s="83">
        <v>1.04313360011996</v>
      </c>
      <c r="W24" s="83">
        <v>1.004638800115534</v>
      </c>
      <c r="X24" s="83">
        <v>0.7393266000850219</v>
      </c>
      <c r="Y24" s="83">
        <v>0.259085100029794</v>
      </c>
      <c r="Z24" s="83">
        <v>0.0513075300059004</v>
      </c>
      <c r="AA24" s="83">
        <v>0.00201154200023132</v>
      </c>
      <c r="AB24" s="83">
        <v>1.307879700150406E-07</v>
      </c>
      <c r="AC24" s="84">
        <v>1.2101331001391661E-14</v>
      </c>
    </row>
    <row r="25" spans="3:29" ht="10.5">
      <c r="C25" s="67" t="s">
        <v>244</v>
      </c>
      <c r="D25" s="82"/>
      <c r="E25" s="83">
        <v>8.75567999890554E-07</v>
      </c>
      <c r="F25" s="83">
        <v>3.3960449995755E-06</v>
      </c>
      <c r="G25" s="83">
        <v>2.00350559974956E-05</v>
      </c>
      <c r="H25" s="83">
        <v>7.38760499907654E-05</v>
      </c>
      <c r="I25" s="83">
        <v>0.000254300999968212</v>
      </c>
      <c r="J25" s="83">
        <v>0.0010815839998648022</v>
      </c>
      <c r="K25" s="83">
        <v>0.0026611472996673604</v>
      </c>
      <c r="L25" s="83">
        <v>0.005568869999303901</v>
      </c>
      <c r="M25" s="83">
        <v>0.011968241998503978</v>
      </c>
      <c r="N25" s="83">
        <v>0.01767552899779056</v>
      </c>
      <c r="O25" s="83">
        <v>0.021380597997327402</v>
      </c>
      <c r="P25" s="83">
        <v>0.0222851369972144</v>
      </c>
      <c r="Q25" s="83">
        <v>0.022256165997217997</v>
      </c>
      <c r="R25" s="83">
        <v>0.022185347997226802</v>
      </c>
      <c r="S25" s="83">
        <v>0.021969674997253802</v>
      </c>
      <c r="T25" s="83">
        <v>0.021615584997298</v>
      </c>
      <c r="U25" s="83">
        <v>0.0209267189973842</v>
      </c>
      <c r="V25" s="83">
        <v>0.01898888099762638</v>
      </c>
      <c r="W25" s="83">
        <v>0.01614972299798128</v>
      </c>
      <c r="X25" s="83">
        <v>0.01168175099853978</v>
      </c>
      <c r="Y25" s="83">
        <v>0.00441968699944754</v>
      </c>
      <c r="Z25" s="83">
        <v>0.0008752460998905939</v>
      </c>
      <c r="AA25" s="83">
        <v>3.43145399957106E-05</v>
      </c>
      <c r="AB25" s="83">
        <v>2.06595419974176E-09</v>
      </c>
      <c r="AC25" s="84">
        <v>1.91144219976107E-16</v>
      </c>
    </row>
    <row r="26" spans="3:29" ht="10.5">
      <c r="C26" s="67" t="s">
        <v>245</v>
      </c>
      <c r="D26" s="82"/>
      <c r="E26" s="83">
        <v>1.757884800026368E-14</v>
      </c>
      <c r="F26" s="83">
        <v>2.92436900004386E-13</v>
      </c>
      <c r="G26" s="83">
        <v>1.043018900015646E-11</v>
      </c>
      <c r="H26" s="83">
        <v>1.541412600023122E-10</v>
      </c>
      <c r="I26" s="83">
        <v>2.2263640000334E-09</v>
      </c>
      <c r="J26" s="83">
        <v>6.79149800010188E-08</v>
      </c>
      <c r="K26" s="83">
        <v>7.799526000117E-07</v>
      </c>
      <c r="L26" s="83">
        <v>7.6798680001152E-06</v>
      </c>
      <c r="M26" s="83">
        <v>0.0001264748800018972</v>
      </c>
      <c r="N26" s="83">
        <v>0.0008958033000134381</v>
      </c>
      <c r="O26" s="83">
        <v>0.00539730100008096</v>
      </c>
      <c r="P26" s="83">
        <v>0.043530130000653</v>
      </c>
      <c r="Q26" s="83">
        <v>0.1705851700025588</v>
      </c>
      <c r="R26" s="83">
        <v>0.556409700008346</v>
      </c>
      <c r="S26" s="83">
        <v>1.9417230000291261</v>
      </c>
      <c r="T26" s="83">
        <v>3.9740960000596197</v>
      </c>
      <c r="U26" s="83">
        <v>7.18854500010782</v>
      </c>
      <c r="V26" s="83">
        <v>10.11472700015172</v>
      </c>
      <c r="W26" s="83">
        <v>9.7068020001456</v>
      </c>
      <c r="X26" s="83">
        <v>7.10877300010664</v>
      </c>
      <c r="Y26" s="83">
        <v>2.48924900003734</v>
      </c>
      <c r="Z26" s="83">
        <v>0.492954700007394</v>
      </c>
      <c r="AA26" s="83">
        <v>0.0193265800002899</v>
      </c>
      <c r="AB26" s="83">
        <v>1.260941500018914E-06</v>
      </c>
      <c r="AC26" s="84">
        <v>1.1666655000175E-13</v>
      </c>
    </row>
    <row r="27" spans="3:29" ht="10.5">
      <c r="C27" s="67" t="s">
        <v>246</v>
      </c>
      <c r="D27" s="82"/>
      <c r="E27" s="83">
        <v>8.6100480003444E-16</v>
      </c>
      <c r="F27" s="83">
        <v>1.4323440000572942E-14</v>
      </c>
      <c r="G27" s="83">
        <v>5.10866400020434E-13</v>
      </c>
      <c r="H27" s="83">
        <v>7.54977600030198E-12</v>
      </c>
      <c r="I27" s="83">
        <v>1.090464000043618E-10</v>
      </c>
      <c r="J27" s="83">
        <v>3.32644800013306E-09</v>
      </c>
      <c r="K27" s="83">
        <v>3.8201760001528004E-08</v>
      </c>
      <c r="L27" s="83">
        <v>3.76156800015046E-07</v>
      </c>
      <c r="M27" s="83">
        <v>6.19468800024778E-06</v>
      </c>
      <c r="N27" s="83">
        <v>4.3876080001754995E-05</v>
      </c>
      <c r="O27" s="83">
        <v>0.000264357600010574</v>
      </c>
      <c r="P27" s="83">
        <v>0.0021320880000852797</v>
      </c>
      <c r="Q27" s="83">
        <v>0.0083551920003342</v>
      </c>
      <c r="R27" s="83">
        <v>0.0272527200010902</v>
      </c>
      <c r="S27" s="83">
        <v>0.09510480000380421</v>
      </c>
      <c r="T27" s="83">
        <v>0.194649600007786</v>
      </c>
      <c r="U27" s="83">
        <v>0.352092000014084</v>
      </c>
      <c r="V27" s="83">
        <v>0.49541520001981604</v>
      </c>
      <c r="W27" s="83">
        <v>0.47543520001901796</v>
      </c>
      <c r="X27" s="83">
        <v>0.348184800013928</v>
      </c>
      <c r="Y27" s="83">
        <v>0.1219224000048768</v>
      </c>
      <c r="Z27" s="83">
        <v>0.024144720000965802</v>
      </c>
      <c r="AA27" s="83">
        <v>0.0009466080000378641</v>
      </c>
      <c r="AB27" s="83">
        <v>6.17604000024704E-08</v>
      </c>
      <c r="AC27" s="84">
        <v>5.7142800002285806E-15</v>
      </c>
    </row>
    <row r="28" spans="3:29" ht="10.5">
      <c r="C28" s="67" t="s">
        <v>247</v>
      </c>
      <c r="D28" s="82"/>
      <c r="E28" s="83">
        <v>3.55164480035516E-15</v>
      </c>
      <c r="F28" s="83">
        <v>5.90841900059084E-14</v>
      </c>
      <c r="G28" s="83">
        <v>2.10732390021074E-12</v>
      </c>
      <c r="H28" s="83">
        <v>3.11428260031142E-11</v>
      </c>
      <c r="I28" s="83">
        <v>4.4981640004498197E-10</v>
      </c>
      <c r="J28" s="83">
        <v>1.372159800137216E-08</v>
      </c>
      <c r="K28" s="83">
        <v>1.5758226001575818E-07</v>
      </c>
      <c r="L28" s="83">
        <v>1.551646800155164E-06</v>
      </c>
      <c r="M28" s="83">
        <v>2.55530880025554E-05</v>
      </c>
      <c r="N28" s="83">
        <v>0.00018098883001809878</v>
      </c>
      <c r="O28" s="83">
        <v>0.001090475100109048</v>
      </c>
      <c r="P28" s="83">
        <v>0.00879486300087948</v>
      </c>
      <c r="Q28" s="83">
        <v>0.0344651670034466</v>
      </c>
      <c r="R28" s="83">
        <v>0.1124174700112418</v>
      </c>
      <c r="S28" s="83">
        <v>0.39230730003923003</v>
      </c>
      <c r="T28" s="83">
        <v>0.802929600080292</v>
      </c>
      <c r="U28" s="83">
        <v>1.452379500145238</v>
      </c>
      <c r="V28" s="83">
        <v>2.04358770020436</v>
      </c>
      <c r="W28" s="83">
        <v>1.961170200196118</v>
      </c>
      <c r="X28" s="83">
        <v>1.4362623001436259</v>
      </c>
      <c r="Y28" s="83">
        <v>0.502929900050294</v>
      </c>
      <c r="Z28" s="83">
        <v>0.0995969700099596</v>
      </c>
      <c r="AA28" s="83">
        <v>0.0039047580003904805</v>
      </c>
      <c r="AB28" s="83">
        <v>2.54761650025476E-07</v>
      </c>
      <c r="AC28" s="84">
        <v>2.35714050023572E-14</v>
      </c>
    </row>
    <row r="29" spans="3:29" ht="10.5">
      <c r="C29" s="67" t="s">
        <v>248</v>
      </c>
      <c r="D29" s="82"/>
      <c r="E29" s="83">
        <v>7.17504E-18</v>
      </c>
      <c r="F29" s="83">
        <v>1.1936200000000002E-16</v>
      </c>
      <c r="G29" s="83">
        <v>4.25722E-15</v>
      </c>
      <c r="H29" s="83">
        <v>6.29148E-14</v>
      </c>
      <c r="I29" s="83">
        <v>9.0872E-13</v>
      </c>
      <c r="J29" s="83">
        <v>2.77204E-11</v>
      </c>
      <c r="K29" s="83">
        <v>3.1834800000000003E-10</v>
      </c>
      <c r="L29" s="83">
        <v>3.1346400000000003E-09</v>
      </c>
      <c r="M29" s="83">
        <v>5.16224E-08</v>
      </c>
      <c r="N29" s="83">
        <v>3.6563400000000003E-07</v>
      </c>
      <c r="O29" s="83">
        <v>2.20298E-06</v>
      </c>
      <c r="P29" s="83">
        <v>1.77674E-05</v>
      </c>
      <c r="Q29" s="83">
        <v>6.96266E-05</v>
      </c>
      <c r="R29" s="83">
        <v>0.000227106</v>
      </c>
      <c r="S29" s="83">
        <v>0.0007925400000000001</v>
      </c>
      <c r="T29" s="83">
        <v>0.00162208</v>
      </c>
      <c r="U29" s="83">
        <v>0.0029341000000000002</v>
      </c>
      <c r="V29" s="83">
        <v>0.00412846</v>
      </c>
      <c r="W29" s="83">
        <v>0.00396196</v>
      </c>
      <c r="X29" s="83">
        <v>0.00290154</v>
      </c>
      <c r="Y29" s="83">
        <v>0.00101602</v>
      </c>
      <c r="Z29" s="83">
        <v>0.000201206</v>
      </c>
      <c r="AA29" s="83">
        <v>7.8884E-06</v>
      </c>
      <c r="AB29" s="83">
        <v>5.1467E-10</v>
      </c>
      <c r="AC29" s="84">
        <v>4.7619000000000005E-17</v>
      </c>
    </row>
    <row r="30" spans="3:29" ht="10.5">
      <c r="C30" s="68" t="s">
        <v>249</v>
      </c>
      <c r="D30" s="85"/>
      <c r="E30" s="86">
        <v>2.0448863998977603E-18</v>
      </c>
      <c r="F30" s="86">
        <v>3.4018169998299005E-17</v>
      </c>
      <c r="G30" s="86">
        <v>1.213307699939334E-15</v>
      </c>
      <c r="H30" s="86">
        <v>1.7930717999103462E-14</v>
      </c>
      <c r="I30" s="86">
        <v>2.5898519998705E-13</v>
      </c>
      <c r="J30" s="86">
        <v>7.900313999604981E-12</v>
      </c>
      <c r="K30" s="86">
        <v>9.07291799954636E-11</v>
      </c>
      <c r="L30" s="86">
        <v>8.93372399955332E-10</v>
      </c>
      <c r="M30" s="86">
        <v>1.4712383999264381E-08</v>
      </c>
      <c r="N30" s="86">
        <v>1.042056899947896E-07</v>
      </c>
      <c r="O30" s="86">
        <v>6.27849299968608E-07</v>
      </c>
      <c r="P30" s="86">
        <v>5.06370899974682E-06</v>
      </c>
      <c r="Q30" s="86">
        <v>1.984358099900782E-05</v>
      </c>
      <c r="R30" s="86">
        <v>6.47252099967638E-05</v>
      </c>
      <c r="S30" s="86">
        <v>0.000225873899988706</v>
      </c>
      <c r="T30" s="86">
        <v>0.00046229279997688606</v>
      </c>
      <c r="U30" s="86">
        <v>0.00083621849995819</v>
      </c>
      <c r="V30" s="86">
        <v>0.00117661109994117</v>
      </c>
      <c r="W30" s="86">
        <v>0.001129158599943542</v>
      </c>
      <c r="X30" s="86">
        <v>0.000826938899958654</v>
      </c>
      <c r="Y30" s="86">
        <v>0.000289565699985522</v>
      </c>
      <c r="Z30" s="86">
        <v>5.73437099971328E-05</v>
      </c>
      <c r="AA30" s="86">
        <v>2.2481939998876E-06</v>
      </c>
      <c r="AB30" s="86">
        <v>1.46680949992666E-10</v>
      </c>
      <c r="AC30" s="87">
        <v>1.357141499932142E-17</v>
      </c>
    </row>
    <row r="31" spans="4:29" ht="10.5"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</row>
    <row r="32" spans="2:29" ht="10.5">
      <c r="B32" s="2" t="s">
        <v>289</v>
      </c>
      <c r="C32" s="61"/>
      <c r="D32" s="70">
        <v>0</v>
      </c>
      <c r="E32" s="70">
        <v>1</v>
      </c>
      <c r="F32" s="70">
        <v>2</v>
      </c>
      <c r="G32" s="70">
        <v>5</v>
      </c>
      <c r="H32" s="70">
        <v>10</v>
      </c>
      <c r="I32" s="70">
        <v>20</v>
      </c>
      <c r="J32" s="70">
        <v>50</v>
      </c>
      <c r="K32" s="70">
        <v>100</v>
      </c>
      <c r="L32" s="70">
        <v>200</v>
      </c>
      <c r="M32" s="70">
        <v>500</v>
      </c>
      <c r="N32" s="70">
        <v>1000</v>
      </c>
      <c r="O32" s="70">
        <v>2000</v>
      </c>
      <c r="P32" s="70">
        <v>5000</v>
      </c>
      <c r="Q32" s="70">
        <v>10000</v>
      </c>
      <c r="R32" s="70">
        <v>20000</v>
      </c>
      <c r="S32" s="70">
        <v>50000</v>
      </c>
      <c r="T32" s="70">
        <v>100000</v>
      </c>
      <c r="U32" s="70">
        <v>200000</v>
      </c>
      <c r="V32" s="70">
        <v>500000</v>
      </c>
      <c r="W32" s="70">
        <v>1000000</v>
      </c>
      <c r="X32" s="70">
        <v>2000000</v>
      </c>
      <c r="Y32" s="70">
        <v>5000000</v>
      </c>
      <c r="Z32" s="70">
        <v>10000000</v>
      </c>
      <c r="AA32" s="70">
        <v>20000000</v>
      </c>
      <c r="AB32" s="70">
        <v>50000000</v>
      </c>
      <c r="AC32" s="71">
        <v>100000000</v>
      </c>
    </row>
    <row r="33" spans="3:29" ht="10.5">
      <c r="C33" s="66" t="s">
        <v>224</v>
      </c>
      <c r="D33" s="79">
        <v>25404.2</v>
      </c>
      <c r="E33" s="80">
        <v>25367.2045575377</v>
      </c>
      <c r="F33" s="80">
        <v>25322.809110983362</v>
      </c>
      <c r="G33" s="80">
        <v>25204.422718045906</v>
      </c>
      <c r="H33" s="80">
        <v>25004.645247614542</v>
      </c>
      <c r="I33" s="80">
        <v>24605.089798764868</v>
      </c>
      <c r="J33" s="80">
        <v>23450.819232399142</v>
      </c>
      <c r="K33" s="80">
        <v>21645.42175027483</v>
      </c>
      <c r="L33" s="80">
        <v>18434.180824807416</v>
      </c>
      <c r="M33" s="80">
        <v>11397.569747281412</v>
      </c>
      <c r="N33" s="80">
        <v>5113.456253385201</v>
      </c>
      <c r="O33" s="80">
        <v>1030.603285426711</v>
      </c>
      <c r="P33" s="80">
        <v>11.289078860081894</v>
      </c>
      <c r="Q33" s="80">
        <v>3.1058181237961</v>
      </c>
      <c r="R33" s="80">
        <v>3.630709515269662</v>
      </c>
      <c r="S33" s="80">
        <v>5.482001389276248</v>
      </c>
      <c r="T33" s="80">
        <v>8.181826258270485</v>
      </c>
      <c r="U33" s="80">
        <v>12.397474838113531</v>
      </c>
      <c r="V33" s="80">
        <v>16.122050452833538</v>
      </c>
      <c r="W33" s="80">
        <v>15.211206042278421</v>
      </c>
      <c r="X33" s="80">
        <v>11.124959930395436</v>
      </c>
      <c r="Y33" s="80">
        <v>3.9377226728776344</v>
      </c>
      <c r="Z33" s="80">
        <v>0.7798010158451842</v>
      </c>
      <c r="AA33" s="80">
        <v>0.030572559135385542</v>
      </c>
      <c r="AB33" s="80">
        <v>1.9721914269685466E-06</v>
      </c>
      <c r="AC33" s="81">
        <v>1.8266402321851653E-13</v>
      </c>
    </row>
    <row r="34" spans="3:29" ht="10.5">
      <c r="C34" s="67" t="s">
        <v>240</v>
      </c>
      <c r="D34" s="82">
        <v>25404.2</v>
      </c>
      <c r="E34" s="83">
        <v>25367.2</v>
      </c>
      <c r="F34" s="83">
        <v>25322.8</v>
      </c>
      <c r="G34" s="83">
        <v>25204.4</v>
      </c>
      <c r="H34" s="83">
        <v>25004.600000000002</v>
      </c>
      <c r="I34" s="83">
        <v>24605</v>
      </c>
      <c r="J34" s="83">
        <v>23450.600000000002</v>
      </c>
      <c r="K34" s="83">
        <v>21645</v>
      </c>
      <c r="L34" s="83">
        <v>18433.4</v>
      </c>
      <c r="M34" s="83">
        <v>11396</v>
      </c>
      <c r="N34" s="83">
        <v>5111.18</v>
      </c>
      <c r="O34" s="83">
        <v>1027.8600000000001</v>
      </c>
      <c r="P34" s="83">
        <v>8.3694</v>
      </c>
      <c r="Q34" s="83">
        <v>0.00275576</v>
      </c>
      <c r="R34" s="83">
        <v>2.9895999999999997E-10</v>
      </c>
      <c r="S34" s="83">
        <v>3.8169199999999996E-31</v>
      </c>
      <c r="T34" s="83"/>
      <c r="U34" s="83"/>
      <c r="V34" s="83"/>
      <c r="W34" s="83"/>
      <c r="X34" s="83"/>
      <c r="Y34" s="83"/>
      <c r="Z34" s="83"/>
      <c r="AA34" s="83"/>
      <c r="AB34" s="83"/>
      <c r="AC34" s="84"/>
    </row>
    <row r="35" spans="3:29" ht="10.5">
      <c r="C35" s="67" t="s">
        <v>241</v>
      </c>
      <c r="D35" s="82"/>
      <c r="E35" s="83">
        <v>0.0045217700004521804</v>
      </c>
      <c r="F35" s="83">
        <v>0.00903947000090394</v>
      </c>
      <c r="G35" s="83">
        <v>0.022539660002254</v>
      </c>
      <c r="H35" s="83">
        <v>0.0448921000044892</v>
      </c>
      <c r="I35" s="83">
        <v>0.0890923000089092</v>
      </c>
      <c r="J35" s="83">
        <v>0.21750080002175</v>
      </c>
      <c r="K35" s="83">
        <v>0.41839600004184</v>
      </c>
      <c r="L35" s="83">
        <v>0.7745210000774521</v>
      </c>
      <c r="M35" s="83">
        <v>1.5563680001556361</v>
      </c>
      <c r="N35" s="83">
        <v>2.2543730002254403</v>
      </c>
      <c r="O35" s="83">
        <v>2.7069570002707004</v>
      </c>
      <c r="P35" s="83">
        <v>2.81766100028176</v>
      </c>
      <c r="Q35" s="83">
        <v>2.8139980002814005</v>
      </c>
      <c r="R35" s="83">
        <v>2.8050440002804997</v>
      </c>
      <c r="S35" s="83">
        <v>2.77777500027778</v>
      </c>
      <c r="T35" s="83">
        <v>2.7330050002733</v>
      </c>
      <c r="U35" s="83">
        <v>2.6459070002646</v>
      </c>
      <c r="V35" s="83">
        <v>2.40089300024008</v>
      </c>
      <c r="W35" s="83">
        <v>2.0419190002042003</v>
      </c>
      <c r="X35" s="83">
        <v>1.4770030001477</v>
      </c>
      <c r="Y35" s="83">
        <v>0.558811000055882</v>
      </c>
      <c r="Z35" s="83">
        <v>0.1106633000110664</v>
      </c>
      <c r="AA35" s="83">
        <v>0.00433862000043386</v>
      </c>
      <c r="AB35" s="83">
        <v>2.61212600026122E-07</v>
      </c>
      <c r="AC35" s="84">
        <v>2.41676600024168E-14</v>
      </c>
    </row>
    <row r="36" spans="3:29" ht="10.5">
      <c r="C36" s="67" t="s">
        <v>243</v>
      </c>
      <c r="D36" s="82"/>
      <c r="E36" s="83">
        <v>4.5854100005273196E-09</v>
      </c>
      <c r="F36" s="83">
        <v>1.930401000221996E-08</v>
      </c>
      <c r="G36" s="83">
        <v>1.173336600134934E-07</v>
      </c>
      <c r="H36" s="83">
        <v>4.56842700052536E-07</v>
      </c>
      <c r="I36" s="83">
        <v>1.811520000208324E-06</v>
      </c>
      <c r="J36" s="83">
        <v>1.11521700012825E-05</v>
      </c>
      <c r="K36" s="83">
        <v>4.34764800049998E-05</v>
      </c>
      <c r="L36" s="83">
        <v>0.0001652634600190052</v>
      </c>
      <c r="M36" s="83">
        <v>0.000892362300102622</v>
      </c>
      <c r="N36" s="83">
        <v>0.0028663530003296403</v>
      </c>
      <c r="O36" s="83">
        <v>0.00799144500091902</v>
      </c>
      <c r="P36" s="83">
        <v>0.0247763100028492</v>
      </c>
      <c r="Q36" s="83">
        <v>0.052496340006037</v>
      </c>
      <c r="R36" s="83">
        <v>0.10597392001218701</v>
      </c>
      <c r="S36" s="83">
        <v>0.252103200028992</v>
      </c>
      <c r="T36" s="83">
        <v>0.453446100052146</v>
      </c>
      <c r="U36" s="83">
        <v>0.733854300084394</v>
      </c>
      <c r="V36" s="83">
        <v>1.04313360011996</v>
      </c>
      <c r="W36" s="83">
        <v>1.004638800115534</v>
      </c>
      <c r="X36" s="83">
        <v>0.7393266000850219</v>
      </c>
      <c r="Y36" s="83">
        <v>0.259085100029794</v>
      </c>
      <c r="Z36" s="83">
        <v>0.0513075300059004</v>
      </c>
      <c r="AA36" s="83">
        <v>0.00201154200023132</v>
      </c>
      <c r="AB36" s="83">
        <v>1.307879700150406E-07</v>
      </c>
      <c r="AC36" s="84">
        <v>1.2101331001391661E-14</v>
      </c>
    </row>
    <row r="37" spans="3:29" ht="10.5">
      <c r="C37" s="67" t="s">
        <v>244</v>
      </c>
      <c r="D37" s="82"/>
      <c r="E37" s="83">
        <v>3.57630899955296E-05</v>
      </c>
      <c r="F37" s="83">
        <v>7.14939899910632E-05</v>
      </c>
      <c r="G37" s="83">
        <v>0.0001782682199777164</v>
      </c>
      <c r="H37" s="83">
        <v>0.000355055699955618</v>
      </c>
      <c r="I37" s="83">
        <v>0.00070463909991192</v>
      </c>
      <c r="J37" s="83">
        <v>0.001720233599784972</v>
      </c>
      <c r="K37" s="83">
        <v>0.00330913199958636</v>
      </c>
      <c r="L37" s="83">
        <v>0.00612575699923428</v>
      </c>
      <c r="M37" s="83">
        <v>0.012309455998461321</v>
      </c>
      <c r="N37" s="83">
        <v>0.01783004099777124</v>
      </c>
      <c r="O37" s="83">
        <v>0.021409568997323797</v>
      </c>
      <c r="P37" s="83">
        <v>0.0222851369972144</v>
      </c>
      <c r="Q37" s="83">
        <v>0.022256165997217997</v>
      </c>
      <c r="R37" s="83">
        <v>0.022185347997226802</v>
      </c>
      <c r="S37" s="83">
        <v>0.021969674997253802</v>
      </c>
      <c r="T37" s="83">
        <v>0.021615584997298</v>
      </c>
      <c r="U37" s="83">
        <v>0.0209267189973842</v>
      </c>
      <c r="V37" s="83">
        <v>0.01898888099762638</v>
      </c>
      <c r="W37" s="83">
        <v>0.01614972299798128</v>
      </c>
      <c r="X37" s="83">
        <v>0.01168175099853978</v>
      </c>
      <c r="Y37" s="83">
        <v>0.00441968699944754</v>
      </c>
      <c r="Z37" s="83">
        <v>0.0008752460998905939</v>
      </c>
      <c r="AA37" s="83">
        <v>3.43145399957106E-05</v>
      </c>
      <c r="AB37" s="83">
        <v>2.06595419974176E-09</v>
      </c>
      <c r="AC37" s="84">
        <v>1.91144219976107E-16</v>
      </c>
    </row>
    <row r="38" spans="3:29" ht="10.5">
      <c r="C38" s="67" t="s">
        <v>245</v>
      </c>
      <c r="D38" s="82"/>
      <c r="E38" s="83">
        <v>1.38730760002081E-12</v>
      </c>
      <c r="F38" s="83">
        <v>1.1982117000179741E-11</v>
      </c>
      <c r="G38" s="83">
        <v>1.820252000027304E-10</v>
      </c>
      <c r="H38" s="83">
        <v>1.4116018000211739E-09</v>
      </c>
      <c r="I38" s="83">
        <v>1.1071991000166082E-08</v>
      </c>
      <c r="J38" s="83">
        <v>1.6993249000254898E-07</v>
      </c>
      <c r="K38" s="83">
        <v>1.330742000019962E-06</v>
      </c>
      <c r="L38" s="83">
        <v>1.0216255000153241E-05</v>
      </c>
      <c r="M38" s="83">
        <v>0.000141794730002127</v>
      </c>
      <c r="N38" s="83">
        <v>0.00094602340001419</v>
      </c>
      <c r="O38" s="83">
        <v>0.00553508900008302</v>
      </c>
      <c r="P38" s="83">
        <v>0.0439108600006586</v>
      </c>
      <c r="Q38" s="83">
        <v>0.1712378500025686</v>
      </c>
      <c r="R38" s="83">
        <v>0.55731620000836</v>
      </c>
      <c r="S38" s="83">
        <v>1.9417230000291261</v>
      </c>
      <c r="T38" s="83">
        <v>3.9740960000596197</v>
      </c>
      <c r="U38" s="83">
        <v>7.18854500010782</v>
      </c>
      <c r="V38" s="83">
        <v>10.11472700015172</v>
      </c>
      <c r="W38" s="83">
        <v>9.7068020001456</v>
      </c>
      <c r="X38" s="83">
        <v>7.10877300010664</v>
      </c>
      <c r="Y38" s="83">
        <v>2.48924900003734</v>
      </c>
      <c r="Z38" s="83">
        <v>0.492954700007394</v>
      </c>
      <c r="AA38" s="83">
        <v>0.0193265800002899</v>
      </c>
      <c r="AB38" s="83">
        <v>1.260941500018914E-06</v>
      </c>
      <c r="AC38" s="84">
        <v>1.1666655000175E-13</v>
      </c>
    </row>
    <row r="39" spans="3:29" ht="10.5">
      <c r="C39" s="67" t="s">
        <v>246</v>
      </c>
      <c r="D39" s="82"/>
      <c r="E39" s="83">
        <v>6.7949760002718E-14</v>
      </c>
      <c r="F39" s="83">
        <v>5.86879200023476E-13</v>
      </c>
      <c r="G39" s="83">
        <v>8.91552000035662E-12</v>
      </c>
      <c r="H39" s="83">
        <v>6.91396800027656E-11</v>
      </c>
      <c r="I39" s="83">
        <v>5.423016000216921E-10</v>
      </c>
      <c r="J39" s="83">
        <v>8.32322400033292E-09</v>
      </c>
      <c r="K39" s="83">
        <v>6.51792000026072E-08</v>
      </c>
      <c r="L39" s="83">
        <v>5.00388000020016E-07</v>
      </c>
      <c r="M39" s="83">
        <v>6.9450480002778E-06</v>
      </c>
      <c r="N39" s="83">
        <v>4.6335840001853403E-05</v>
      </c>
      <c r="O39" s="83">
        <v>0.00027110640001084396</v>
      </c>
      <c r="P39" s="83">
        <v>0.00215073600008602</v>
      </c>
      <c r="Q39" s="83">
        <v>0.00838716000033548</v>
      </c>
      <c r="R39" s="83">
        <v>0.0272971200010918</v>
      </c>
      <c r="S39" s="83">
        <v>0.09510480000380421</v>
      </c>
      <c r="T39" s="83">
        <v>0.194649600007786</v>
      </c>
      <c r="U39" s="83">
        <v>0.352092000014084</v>
      </c>
      <c r="V39" s="83">
        <v>0.49541520001981604</v>
      </c>
      <c r="W39" s="83">
        <v>0.47543520001901796</v>
      </c>
      <c r="X39" s="83">
        <v>0.348184800013928</v>
      </c>
      <c r="Y39" s="83">
        <v>0.1219224000048768</v>
      </c>
      <c r="Z39" s="83">
        <v>0.024144720000965802</v>
      </c>
      <c r="AA39" s="83">
        <v>0.0009466080000378641</v>
      </c>
      <c r="AB39" s="83">
        <v>6.17604000024704E-08</v>
      </c>
      <c r="AC39" s="84">
        <v>5.7142800002285806E-15</v>
      </c>
    </row>
    <row r="40" spans="3:29" ht="10.5">
      <c r="C40" s="67" t="s">
        <v>247</v>
      </c>
      <c r="D40" s="82"/>
      <c r="E40" s="83">
        <v>2.8029276002803E-13</v>
      </c>
      <c r="F40" s="83">
        <v>2.42087670024208E-12</v>
      </c>
      <c r="G40" s="83">
        <v>3.67765200036776E-11</v>
      </c>
      <c r="H40" s="83">
        <v>2.8520118002852E-10</v>
      </c>
      <c r="I40" s="83">
        <v>2.2369941002237E-09</v>
      </c>
      <c r="J40" s="83">
        <v>3.43332990034334E-08</v>
      </c>
      <c r="K40" s="83">
        <v>2.68864200026886E-07</v>
      </c>
      <c r="L40" s="83">
        <v>2.06410050020642E-06</v>
      </c>
      <c r="M40" s="83">
        <v>2.8648323002864802E-05</v>
      </c>
      <c r="N40" s="83">
        <v>0.0001911353400191136</v>
      </c>
      <c r="O40" s="83">
        <v>0.001118313900111832</v>
      </c>
      <c r="P40" s="83">
        <v>0.00887178600088718</v>
      </c>
      <c r="Q40" s="83">
        <v>0.0345970350034598</v>
      </c>
      <c r="R40" s="83">
        <v>0.11260062001126</v>
      </c>
      <c r="S40" s="83">
        <v>0.39230730003923003</v>
      </c>
      <c r="T40" s="83">
        <v>0.802929600080292</v>
      </c>
      <c r="U40" s="83">
        <v>1.452379500145238</v>
      </c>
      <c r="V40" s="83">
        <v>2.04358770020436</v>
      </c>
      <c r="W40" s="83">
        <v>1.961170200196118</v>
      </c>
      <c r="X40" s="83">
        <v>1.4362623001436259</v>
      </c>
      <c r="Y40" s="83">
        <v>0.502929900050294</v>
      </c>
      <c r="Z40" s="83">
        <v>0.0995969700099596</v>
      </c>
      <c r="AA40" s="83">
        <v>0.0039047580003904805</v>
      </c>
      <c r="AB40" s="83">
        <v>2.54761650025476E-07</v>
      </c>
      <c r="AC40" s="84">
        <v>2.35714050023572E-14</v>
      </c>
    </row>
    <row r="41" spans="3:29" ht="10.5">
      <c r="C41" s="67" t="s">
        <v>248</v>
      </c>
      <c r="D41" s="82"/>
      <c r="E41" s="83">
        <v>5.66248E-16</v>
      </c>
      <c r="F41" s="83">
        <v>4.89066E-15</v>
      </c>
      <c r="G41" s="83">
        <v>7.429600000000001E-14</v>
      </c>
      <c r="H41" s="83">
        <v>5.76164E-13</v>
      </c>
      <c r="I41" s="83">
        <v>4.51918E-12</v>
      </c>
      <c r="J41" s="83">
        <v>6.93602E-11</v>
      </c>
      <c r="K41" s="83">
        <v>5.4316E-10</v>
      </c>
      <c r="L41" s="83">
        <v>4.1699E-09</v>
      </c>
      <c r="M41" s="83">
        <v>5.78754E-08</v>
      </c>
      <c r="N41" s="83">
        <v>3.86132E-07</v>
      </c>
      <c r="O41" s="83">
        <v>2.25922E-06</v>
      </c>
      <c r="P41" s="83">
        <v>1.79228E-05</v>
      </c>
      <c r="Q41" s="83">
        <v>6.9893E-05</v>
      </c>
      <c r="R41" s="83">
        <v>0.000227476</v>
      </c>
      <c r="S41" s="83">
        <v>0.0007925400000000001</v>
      </c>
      <c r="T41" s="83">
        <v>0.00162208</v>
      </c>
      <c r="U41" s="83">
        <v>0.0029341000000000002</v>
      </c>
      <c r="V41" s="83">
        <v>0.00412846</v>
      </c>
      <c r="W41" s="83">
        <v>0.00396196</v>
      </c>
      <c r="X41" s="83">
        <v>0.00290154</v>
      </c>
      <c r="Y41" s="83">
        <v>0.00101602</v>
      </c>
      <c r="Z41" s="83">
        <v>0.000201206</v>
      </c>
      <c r="AA41" s="83">
        <v>7.8884E-06</v>
      </c>
      <c r="AB41" s="83">
        <v>5.1467E-10</v>
      </c>
      <c r="AC41" s="84">
        <v>4.7619000000000005E-17</v>
      </c>
    </row>
    <row r="42" spans="3:29" ht="10.5">
      <c r="C42" s="68" t="s">
        <v>249</v>
      </c>
      <c r="D42" s="85"/>
      <c r="E42" s="86">
        <v>1.61380679991931E-16</v>
      </c>
      <c r="F42" s="86">
        <v>1.393838099930308E-15</v>
      </c>
      <c r="G42" s="86">
        <v>2.11743599989412E-14</v>
      </c>
      <c r="H42" s="86">
        <v>1.642067399917896E-13</v>
      </c>
      <c r="I42" s="86">
        <v>1.2879662999356022E-12</v>
      </c>
      <c r="J42" s="86">
        <v>1.976765699901162E-11</v>
      </c>
      <c r="K42" s="86">
        <v>1.5480059999226E-10</v>
      </c>
      <c r="L42" s="86">
        <v>1.188421499940578E-09</v>
      </c>
      <c r="M42" s="86">
        <v>1.649448899917528E-08</v>
      </c>
      <c r="N42" s="86">
        <v>1.100476199944976E-07</v>
      </c>
      <c r="O42" s="86">
        <v>6.438776999678061E-07</v>
      </c>
      <c r="P42" s="86">
        <v>5.1079979997446E-06</v>
      </c>
      <c r="Q42" s="86">
        <v>1.991950499900402E-05</v>
      </c>
      <c r="R42" s="86">
        <v>6.48306599967584E-05</v>
      </c>
      <c r="S42" s="86">
        <v>0.000225873899988706</v>
      </c>
      <c r="T42" s="86">
        <v>0.00046229279997688606</v>
      </c>
      <c r="U42" s="86">
        <v>0.00083621849995819</v>
      </c>
      <c r="V42" s="86">
        <v>0.00117661109994117</v>
      </c>
      <c r="W42" s="86">
        <v>0.001129158599943542</v>
      </c>
      <c r="X42" s="86">
        <v>0.000826938899958654</v>
      </c>
      <c r="Y42" s="86">
        <v>0.000289565699985522</v>
      </c>
      <c r="Z42" s="86">
        <v>5.73437099971328E-05</v>
      </c>
      <c r="AA42" s="86">
        <v>2.2481939998876E-06</v>
      </c>
      <c r="AB42" s="86">
        <v>1.46680949992666E-10</v>
      </c>
      <c r="AC42" s="87">
        <v>1.357141499932142E-17</v>
      </c>
    </row>
    <row r="44" spans="2:29" ht="10.5">
      <c r="B44" s="2" t="s">
        <v>39</v>
      </c>
      <c r="C44" s="61"/>
      <c r="D44" s="70">
        <v>0</v>
      </c>
      <c r="E44" s="70">
        <v>1</v>
      </c>
      <c r="F44" s="70">
        <v>2</v>
      </c>
      <c r="G44" s="70">
        <v>5</v>
      </c>
      <c r="H44" s="70">
        <v>10</v>
      </c>
      <c r="I44" s="70">
        <v>20</v>
      </c>
      <c r="J44" s="70">
        <v>50</v>
      </c>
      <c r="K44" s="70">
        <v>100</v>
      </c>
      <c r="L44" s="70">
        <v>200</v>
      </c>
      <c r="M44" s="70">
        <v>500</v>
      </c>
      <c r="N44" s="70">
        <v>1000</v>
      </c>
      <c r="O44" s="70">
        <v>2000</v>
      </c>
      <c r="P44" s="70">
        <v>5000</v>
      </c>
      <c r="Q44" s="70">
        <v>10000</v>
      </c>
      <c r="R44" s="70">
        <v>20000</v>
      </c>
      <c r="S44" s="70">
        <v>50000</v>
      </c>
      <c r="T44" s="70">
        <v>100000</v>
      </c>
      <c r="U44" s="70">
        <v>200000</v>
      </c>
      <c r="V44" s="70">
        <v>500000</v>
      </c>
      <c r="W44" s="70">
        <v>1000000</v>
      </c>
      <c r="X44" s="70">
        <v>2000000</v>
      </c>
      <c r="Y44" s="70">
        <v>5000000</v>
      </c>
      <c r="Z44" s="70">
        <v>10000000</v>
      </c>
      <c r="AA44" s="70">
        <v>20000000</v>
      </c>
      <c r="AB44" s="70">
        <v>50000000</v>
      </c>
      <c r="AC44" s="71">
        <v>100000000</v>
      </c>
    </row>
    <row r="45" spans="3:29" ht="10.5">
      <c r="C45" s="66" t="s">
        <v>224</v>
      </c>
      <c r="D45" s="79">
        <v>2.8701640002870197</v>
      </c>
      <c r="E45" s="80">
        <v>2.8928702110959237</v>
      </c>
      <c r="F45" s="80">
        <v>2.8928798810460843</v>
      </c>
      <c r="G45" s="80">
        <v>2.892894818784182</v>
      </c>
      <c r="H45" s="80">
        <v>2.892924153902328</v>
      </c>
      <c r="I45" s="80">
        <v>2.8929833571216665</v>
      </c>
      <c r="J45" s="80">
        <v>2.893164827839192</v>
      </c>
      <c r="K45" s="80">
        <v>2.893480576736973</v>
      </c>
      <c r="L45" s="80">
        <v>2.8941605063176383</v>
      </c>
      <c r="M45" s="80">
        <v>2.896175491032253</v>
      </c>
      <c r="N45" s="80">
        <v>2.901049611053967</v>
      </c>
      <c r="O45" s="80">
        <v>2.9147862221488854</v>
      </c>
      <c r="P45" s="80">
        <v>2.987541199225226</v>
      </c>
      <c r="Q45" s="80">
        <v>3.1830731075971</v>
      </c>
      <c r="R45" s="80">
        <v>3.7292682383373172</v>
      </c>
      <c r="S45" s="80">
        <v>5.612895985883972</v>
      </c>
      <c r="T45" s="80">
        <v>8.35103573127953</v>
      </c>
      <c r="U45" s="80">
        <v>12.623873575724527</v>
      </c>
      <c r="V45" s="80">
        <v>16.39595976934603</v>
      </c>
      <c r="W45" s="80">
        <v>15.464404268389783</v>
      </c>
      <c r="X45" s="80">
        <v>11.311595929803733</v>
      </c>
      <c r="Y45" s="80">
        <v>4.0036859805806175</v>
      </c>
      <c r="Z45" s="80">
        <v>0.7927068803957661</v>
      </c>
      <c r="AA45" s="80">
        <v>0.031060114018404944</v>
      </c>
      <c r="AB45" s="80">
        <v>2.0050906799744316E-06</v>
      </c>
      <c r="AC45" s="81">
        <v>1.8561897447539024E-13</v>
      </c>
    </row>
    <row r="46" spans="3:29" ht="10.5">
      <c r="C46" s="67" t="s">
        <v>241</v>
      </c>
      <c r="D46" s="82">
        <v>2.8701640002870197</v>
      </c>
      <c r="E46" s="83">
        <v>2.8701640002870197</v>
      </c>
      <c r="F46" s="83">
        <v>2.8701640002870197</v>
      </c>
      <c r="G46" s="83">
        <v>2.8701640002870197</v>
      </c>
      <c r="H46" s="83">
        <v>2.8701640002870197</v>
      </c>
      <c r="I46" s="83">
        <v>2.8701640002870197</v>
      </c>
      <c r="J46" s="83">
        <v>2.8701640002870197</v>
      </c>
      <c r="K46" s="83">
        <v>2.8701640002870197</v>
      </c>
      <c r="L46" s="83">
        <v>2.8701640002870197</v>
      </c>
      <c r="M46" s="83">
        <v>2.86975700028698</v>
      </c>
      <c r="N46" s="83">
        <v>2.86935000028694</v>
      </c>
      <c r="O46" s="83">
        <v>2.86812900028682</v>
      </c>
      <c r="P46" s="83">
        <v>2.86568700028656</v>
      </c>
      <c r="Q46" s="83">
        <v>2.8608030002860803</v>
      </c>
      <c r="R46" s="83">
        <v>2.85184900028518</v>
      </c>
      <c r="S46" s="83">
        <v>2.82417300028242</v>
      </c>
      <c r="T46" s="83">
        <v>2.7785890002778597</v>
      </c>
      <c r="U46" s="83">
        <v>2.69027000026902</v>
      </c>
      <c r="V46" s="83">
        <v>2.44118600024412</v>
      </c>
      <c r="W46" s="83">
        <v>2.07610700020762</v>
      </c>
      <c r="X46" s="83">
        <v>1.501423000150142</v>
      </c>
      <c r="Y46" s="83">
        <v>0.568172000056818</v>
      </c>
      <c r="Z46" s="83">
        <v>0.11249480001124941</v>
      </c>
      <c r="AA46" s="83">
        <v>0.00440781000044078</v>
      </c>
      <c r="AB46" s="83">
        <v>2.65567500026556E-07</v>
      </c>
      <c r="AC46" s="84">
        <v>2.4570590002457E-14</v>
      </c>
    </row>
    <row r="47" spans="3:29" ht="10.5">
      <c r="C47" s="67" t="s">
        <v>243</v>
      </c>
      <c r="D47" s="82"/>
      <c r="E47" s="83">
        <v>5.81950800066924E-06</v>
      </c>
      <c r="F47" s="83">
        <v>1.225983900140988E-05</v>
      </c>
      <c r="G47" s="83">
        <v>3.03429600034894E-05</v>
      </c>
      <c r="H47" s="83">
        <v>5.9421630006833404E-05</v>
      </c>
      <c r="I47" s="83">
        <v>0.00011761671001352601</v>
      </c>
      <c r="J47" s="83">
        <v>0.000292107600033592</v>
      </c>
      <c r="K47" s="83">
        <v>0.000583083000067054</v>
      </c>
      <c r="L47" s="83">
        <v>0.0011644677001339141</v>
      </c>
      <c r="M47" s="83">
        <v>0.0029078670003344</v>
      </c>
      <c r="N47" s="83">
        <v>0.005806299000667719</v>
      </c>
      <c r="O47" s="83">
        <v>0.011586180001332401</v>
      </c>
      <c r="P47" s="83">
        <v>0.0287578800033072</v>
      </c>
      <c r="Q47" s="83">
        <v>0.0568553100065384</v>
      </c>
      <c r="R47" s="83">
        <v>0.111068820012773</v>
      </c>
      <c r="S47" s="83">
        <v>0.259085100029794</v>
      </c>
      <c r="T47" s="83">
        <v>0.46325850005327407</v>
      </c>
      <c r="U47" s="83">
        <v>0.747629400085978</v>
      </c>
      <c r="V47" s="83">
        <v>1.0608714001219999</v>
      </c>
      <c r="W47" s="83">
        <v>1.021433100117464</v>
      </c>
      <c r="X47" s="83">
        <v>0.7515921000864321</v>
      </c>
      <c r="Y47" s="83">
        <v>0.263425200030294</v>
      </c>
      <c r="Z47" s="83">
        <v>0.052156680005998005</v>
      </c>
      <c r="AA47" s="83">
        <v>0.00204362100023502</v>
      </c>
      <c r="AB47" s="83">
        <v>1.329768900152924E-07</v>
      </c>
      <c r="AC47" s="84">
        <v>1.230324000141488E-14</v>
      </c>
    </row>
    <row r="48" spans="3:29" ht="10.5">
      <c r="C48" s="67" t="s">
        <v>244</v>
      </c>
      <c r="D48" s="82"/>
      <c r="E48" s="83">
        <v>0.0227003879971624</v>
      </c>
      <c r="F48" s="83">
        <v>0.022703606997162</v>
      </c>
      <c r="G48" s="83">
        <v>0.0227003879971624</v>
      </c>
      <c r="H48" s="83">
        <v>0.0227003879971624</v>
      </c>
      <c r="I48" s="83">
        <v>0.0227003879971624</v>
      </c>
      <c r="J48" s="83">
        <v>0.0227003879971624</v>
      </c>
      <c r="K48" s="83">
        <v>0.0227003879971624</v>
      </c>
      <c r="L48" s="83">
        <v>0.0227003879971624</v>
      </c>
      <c r="M48" s="83">
        <v>0.0226971689971628</v>
      </c>
      <c r="N48" s="83">
        <v>0.0226939499971632</v>
      </c>
      <c r="O48" s="83">
        <v>0.022684292997164398</v>
      </c>
      <c r="P48" s="83">
        <v>0.0226649789971668</v>
      </c>
      <c r="Q48" s="83">
        <v>0.0226263509971718</v>
      </c>
      <c r="R48" s="83">
        <v>0.0225555329971806</v>
      </c>
      <c r="S48" s="83">
        <v>0.022336640997208</v>
      </c>
      <c r="T48" s="83">
        <v>0.021976112997252998</v>
      </c>
      <c r="U48" s="83">
        <v>0.0212775899973404</v>
      </c>
      <c r="V48" s="83">
        <v>0.01930756199758656</v>
      </c>
      <c r="W48" s="83">
        <v>0.01642011899794748</v>
      </c>
      <c r="X48" s="83">
        <v>0.011874890998515639</v>
      </c>
      <c r="Y48" s="83">
        <v>0.00449372399943828</v>
      </c>
      <c r="Z48" s="83">
        <v>0.0008897315998887841</v>
      </c>
      <c r="AA48" s="83">
        <v>3.48617699956422E-05</v>
      </c>
      <c r="AB48" s="83">
        <v>2.10039749973746E-09</v>
      </c>
      <c r="AC48" s="84">
        <v>1.9433102997570859E-16</v>
      </c>
    </row>
    <row r="49" spans="3:29" ht="10.5">
      <c r="C49" s="67" t="s">
        <v>245</v>
      </c>
      <c r="D49" s="82"/>
      <c r="E49" s="83">
        <v>2.6397280000395997E-09</v>
      </c>
      <c r="F49" s="83">
        <v>1.112456800016686E-08</v>
      </c>
      <c r="G49" s="83">
        <v>6.99455400010492E-08</v>
      </c>
      <c r="H49" s="83">
        <v>2.74850800004122E-07</v>
      </c>
      <c r="I49" s="83">
        <v>1.080366700016206E-06</v>
      </c>
      <c r="J49" s="83">
        <v>6.65733600009986E-06</v>
      </c>
      <c r="K49" s="83">
        <v>2.6451670000396802E-05</v>
      </c>
      <c r="L49" s="83">
        <v>0.0001051902600015778</v>
      </c>
      <c r="M49" s="83">
        <v>0.00064996050000975</v>
      </c>
      <c r="N49" s="83">
        <v>0.00255633000003834</v>
      </c>
      <c r="O49" s="83">
        <v>0.009897167000148461</v>
      </c>
      <c r="P49" s="83">
        <v>0.0562755200008442</v>
      </c>
      <c r="Q49" s="83">
        <v>0.19399100000290978</v>
      </c>
      <c r="R49" s="83">
        <v>0.594301400008914</v>
      </c>
      <c r="S49" s="83">
        <v>2.00336500003006</v>
      </c>
      <c r="T49" s="83">
        <v>4.06474600006098</v>
      </c>
      <c r="U49" s="83">
        <v>7.32270700010984</v>
      </c>
      <c r="V49" s="83">
        <v>10.286962000154299</v>
      </c>
      <c r="W49" s="83">
        <v>9.86815900014802</v>
      </c>
      <c r="X49" s="83">
        <v>7.22843100010842</v>
      </c>
      <c r="Y49" s="83">
        <v>2.53094800003796</v>
      </c>
      <c r="Z49" s="83">
        <v>0.501113200007516</v>
      </c>
      <c r="AA49" s="83">
        <v>0.01963479000029452</v>
      </c>
      <c r="AB49" s="83">
        <v>1.28197230001923E-06</v>
      </c>
      <c r="AC49" s="84">
        <v>1.18606460001779E-13</v>
      </c>
    </row>
    <row r="50" spans="3:29" ht="10.5">
      <c r="C50" s="67" t="s">
        <v>246</v>
      </c>
      <c r="D50" s="82"/>
      <c r="E50" s="83">
        <v>1.292928000051718E-10</v>
      </c>
      <c r="F50" s="83">
        <v>5.44876800021796E-10</v>
      </c>
      <c r="G50" s="83">
        <v>3.4259040001370402E-09</v>
      </c>
      <c r="H50" s="83">
        <v>1.3462080000538479E-08</v>
      </c>
      <c r="I50" s="83">
        <v>5.29159200021166E-08</v>
      </c>
      <c r="J50" s="83">
        <v>3.26073600013042E-07</v>
      </c>
      <c r="K50" s="83">
        <v>1.2955920000518241E-06</v>
      </c>
      <c r="L50" s="83">
        <v>5.1521760002060795E-06</v>
      </c>
      <c r="M50" s="83">
        <v>3.18348000012734E-05</v>
      </c>
      <c r="N50" s="83">
        <v>0.0001252080000050084</v>
      </c>
      <c r="O50" s="83">
        <v>0.00048475920001939</v>
      </c>
      <c r="P50" s="83">
        <v>0.00275635200011026</v>
      </c>
      <c r="Q50" s="83">
        <v>0.009501600000380061</v>
      </c>
      <c r="R50" s="83">
        <v>0.0291086400011644</v>
      </c>
      <c r="S50" s="83">
        <v>0.098124000003925</v>
      </c>
      <c r="T50" s="83">
        <v>0.1990896000079636</v>
      </c>
      <c r="U50" s="83">
        <v>0.35866320001434604</v>
      </c>
      <c r="V50" s="83">
        <v>0.503851200020154</v>
      </c>
      <c r="W50" s="83">
        <v>0.48333840001933404</v>
      </c>
      <c r="X50" s="83">
        <v>0.354045600014162</v>
      </c>
      <c r="Y50" s="83">
        <v>0.1239648000049586</v>
      </c>
      <c r="Z50" s="83">
        <v>0.0245443200009818</v>
      </c>
      <c r="AA50" s="83">
        <v>0.000961704000038468</v>
      </c>
      <c r="AB50" s="83">
        <v>6.27904800025116E-08</v>
      </c>
      <c r="AC50" s="84">
        <v>5.80929600023238E-15</v>
      </c>
    </row>
    <row r="51" spans="3:29" ht="10.5">
      <c r="C51" s="67" t="s">
        <v>247</v>
      </c>
      <c r="D51" s="82"/>
      <c r="E51" s="83">
        <v>5.333328000533339E-10</v>
      </c>
      <c r="F51" s="83">
        <v>2.2476168002247602E-09</v>
      </c>
      <c r="G51" s="83">
        <v>1.413185400141318E-08</v>
      </c>
      <c r="H51" s="83">
        <v>5.55310800055532E-08</v>
      </c>
      <c r="I51" s="83">
        <v>2.18278170021828E-07</v>
      </c>
      <c r="J51" s="83">
        <v>1.345053600134506E-06</v>
      </c>
      <c r="K51" s="83">
        <v>5.344317000534439E-06</v>
      </c>
      <c r="L51" s="83">
        <v>2.12527260021252E-05</v>
      </c>
      <c r="M51" s="83">
        <v>0.0001313185500131318</v>
      </c>
      <c r="N51" s="83">
        <v>0.000516483000051648</v>
      </c>
      <c r="O51" s="83">
        <v>0.001999631700199964</v>
      </c>
      <c r="P51" s="83">
        <v>0.011369952001137001</v>
      </c>
      <c r="Q51" s="83">
        <v>0.0391941000039194</v>
      </c>
      <c r="R51" s="83">
        <v>0.1200731400120074</v>
      </c>
      <c r="S51" s="83">
        <v>0.40476150004047595</v>
      </c>
      <c r="T51" s="83">
        <v>0.821244600082124</v>
      </c>
      <c r="U51" s="83">
        <v>1.479485700147948</v>
      </c>
      <c r="V51" s="83">
        <v>2.07838620020784</v>
      </c>
      <c r="W51" s="83">
        <v>1.9937709001993762</v>
      </c>
      <c r="X51" s="83">
        <v>1.460438100146044</v>
      </c>
      <c r="Y51" s="83">
        <v>0.511354800051136</v>
      </c>
      <c r="Z51" s="83">
        <v>0.1012453200101246</v>
      </c>
      <c r="AA51" s="83">
        <v>0.0039670290003967</v>
      </c>
      <c r="AB51" s="83">
        <v>2.59010730025902E-07</v>
      </c>
      <c r="AC51" s="84">
        <v>2.39633460023964E-14</v>
      </c>
    </row>
    <row r="52" spans="3:29" ht="10.5">
      <c r="C52" s="67" t="s">
        <v>248</v>
      </c>
      <c r="D52" s="82"/>
      <c r="E52" s="83">
        <v>1.0774400000000001E-12</v>
      </c>
      <c r="F52" s="83">
        <v>4.54064E-12</v>
      </c>
      <c r="G52" s="83">
        <v>2.85492E-11</v>
      </c>
      <c r="H52" s="83">
        <v>1.12184E-10</v>
      </c>
      <c r="I52" s="83">
        <v>4.40966E-10</v>
      </c>
      <c r="J52" s="83">
        <v>2.71728E-09</v>
      </c>
      <c r="K52" s="83">
        <v>1.07966E-08</v>
      </c>
      <c r="L52" s="83">
        <v>4.29348E-08</v>
      </c>
      <c r="M52" s="83">
        <v>2.6529E-07</v>
      </c>
      <c r="N52" s="83">
        <v>1.0434E-06</v>
      </c>
      <c r="O52" s="83">
        <v>4.03966E-06</v>
      </c>
      <c r="P52" s="83">
        <v>2.2969599999999998E-05</v>
      </c>
      <c r="Q52" s="83">
        <v>7.918E-05</v>
      </c>
      <c r="R52" s="83">
        <v>0.000242572</v>
      </c>
      <c r="S52" s="83">
        <v>0.0008177</v>
      </c>
      <c r="T52" s="83">
        <v>0.00165908</v>
      </c>
      <c r="U52" s="83">
        <v>0.00298886</v>
      </c>
      <c r="V52" s="83">
        <v>0.00419876</v>
      </c>
      <c r="W52" s="83">
        <v>0.00402782</v>
      </c>
      <c r="X52" s="83">
        <v>0.0029503800000000003</v>
      </c>
      <c r="Y52" s="83">
        <v>0.00103304</v>
      </c>
      <c r="Z52" s="83">
        <v>0.00020453599999999998</v>
      </c>
      <c r="AA52" s="83">
        <v>8.0142E-06</v>
      </c>
      <c r="AB52" s="83">
        <v>5.232540000000001E-10</v>
      </c>
      <c r="AC52" s="84">
        <v>4.8410800000000004E-17</v>
      </c>
    </row>
    <row r="53" spans="3:29" ht="10.5">
      <c r="C53" s="68" t="s">
        <v>249</v>
      </c>
      <c r="D53" s="85"/>
      <c r="E53" s="86">
        <v>3.0707039998464597E-13</v>
      </c>
      <c r="F53" s="86">
        <v>1.294082399935296E-12</v>
      </c>
      <c r="G53" s="86">
        <v>8.13652199959318E-12</v>
      </c>
      <c r="H53" s="86">
        <v>3.19724399984014E-11</v>
      </c>
      <c r="I53" s="86">
        <v>1.256753099937162E-10</v>
      </c>
      <c r="J53" s="86">
        <v>7.74424799961278E-10</v>
      </c>
      <c r="K53" s="86">
        <v>3.0770309998461403E-09</v>
      </c>
      <c r="L53" s="86">
        <v>1.223641799938818E-08</v>
      </c>
      <c r="M53" s="86">
        <v>7.56076499962196E-08</v>
      </c>
      <c r="N53" s="86">
        <v>2.97368999985132E-07</v>
      </c>
      <c r="O53" s="86">
        <v>1.151303099942434E-06</v>
      </c>
      <c r="P53" s="86">
        <v>6.54633599967268E-06</v>
      </c>
      <c r="Q53" s="86">
        <v>2.25662999988716E-05</v>
      </c>
      <c r="R53" s="86">
        <v>6.91330199965434E-05</v>
      </c>
      <c r="S53" s="86">
        <v>0.00023304449998834802</v>
      </c>
      <c r="T53" s="86">
        <v>0.000472837799976358</v>
      </c>
      <c r="U53" s="86">
        <v>0.000851825099957408</v>
      </c>
      <c r="V53" s="86">
        <v>0.001196646599940168</v>
      </c>
      <c r="W53" s="86">
        <v>0.001147928699942604</v>
      </c>
      <c r="X53" s="86">
        <v>0.000840858299957958</v>
      </c>
      <c r="Y53" s="86">
        <v>0.00029441639998528</v>
      </c>
      <c r="Z53" s="86">
        <v>5.82927599970854E-05</v>
      </c>
      <c r="AA53" s="86">
        <v>2.2840469998858E-06</v>
      </c>
      <c r="AB53" s="86">
        <v>1.4912738999254362E-10</v>
      </c>
      <c r="AC53" s="87">
        <v>1.379707799931014E-17</v>
      </c>
    </row>
    <row r="55" spans="2:29" ht="10.5">
      <c r="B55" s="2" t="s">
        <v>43</v>
      </c>
      <c r="C55" s="61"/>
      <c r="D55" s="70">
        <v>0</v>
      </c>
      <c r="E55" s="70">
        <v>1</v>
      </c>
      <c r="F55" s="70">
        <v>2</v>
      </c>
      <c r="G55" s="70">
        <v>5</v>
      </c>
      <c r="H55" s="70">
        <v>10</v>
      </c>
      <c r="I55" s="70">
        <v>20</v>
      </c>
      <c r="J55" s="70">
        <v>50</v>
      </c>
      <c r="K55" s="70">
        <v>100</v>
      </c>
      <c r="L55" s="70">
        <v>200</v>
      </c>
      <c r="M55" s="70">
        <v>500</v>
      </c>
      <c r="N55" s="70">
        <v>1000</v>
      </c>
      <c r="O55" s="70">
        <v>2000</v>
      </c>
      <c r="P55" s="70">
        <v>5000</v>
      </c>
      <c r="Q55" s="70">
        <v>10000</v>
      </c>
      <c r="R55" s="70">
        <v>20000</v>
      </c>
      <c r="S55" s="70">
        <v>50000</v>
      </c>
      <c r="T55" s="70">
        <v>100000</v>
      </c>
      <c r="U55" s="70">
        <v>200000</v>
      </c>
      <c r="V55" s="70">
        <v>500000</v>
      </c>
      <c r="W55" s="70">
        <v>1000000</v>
      </c>
      <c r="X55" s="70">
        <v>2000000</v>
      </c>
      <c r="Y55" s="70">
        <v>5000000</v>
      </c>
      <c r="Z55" s="70">
        <v>10000000</v>
      </c>
      <c r="AA55" s="70">
        <v>20000000</v>
      </c>
      <c r="AB55" s="70">
        <v>50000000</v>
      </c>
      <c r="AC55" s="71">
        <v>100000000</v>
      </c>
    </row>
    <row r="56" spans="3:29" ht="10.5">
      <c r="C56" s="66" t="s">
        <v>224</v>
      </c>
      <c r="D56" s="79">
        <v>18.27370800210148</v>
      </c>
      <c r="E56" s="80">
        <v>18.294460741633504</v>
      </c>
      <c r="F56" s="80">
        <v>18.315208943063737</v>
      </c>
      <c r="G56" s="80">
        <v>18.377449009252608</v>
      </c>
      <c r="H56" s="80">
        <v>18.481144635385725</v>
      </c>
      <c r="I56" s="80">
        <v>18.686376601543717</v>
      </c>
      <c r="J56" s="80">
        <v>19.305075022712053</v>
      </c>
      <c r="K56" s="80">
        <v>20.33122322625227</v>
      </c>
      <c r="L56" s="80">
        <v>22.36786318212214</v>
      </c>
      <c r="M56" s="80">
        <v>28.358586118197906</v>
      </c>
      <c r="N56" s="80">
        <v>37.953349239879394</v>
      </c>
      <c r="O56" s="80">
        <v>55.758754434201286</v>
      </c>
      <c r="P56" s="80">
        <v>99.6105384224831</v>
      </c>
      <c r="Q56" s="80">
        <v>148.4394174448998</v>
      </c>
      <c r="R56" s="80">
        <v>193.00322491915895</v>
      </c>
      <c r="S56" s="80">
        <v>197.79704163712543</v>
      </c>
      <c r="T56" s="80">
        <v>160.5829655187746</v>
      </c>
      <c r="U56" s="80">
        <v>103.71589861872971</v>
      </c>
      <c r="V56" s="80">
        <v>27.920236261004103</v>
      </c>
      <c r="W56" s="80">
        <v>3.137056903012806</v>
      </c>
      <c r="X56" s="80">
        <v>0.039551152036425334</v>
      </c>
      <c r="Y56" s="80">
        <v>7.937265881617549E-08</v>
      </c>
      <c r="Z56" s="80">
        <v>1.5495561578668262E-15</v>
      </c>
      <c r="AA56" s="80">
        <v>9.508904671377384E-16</v>
      </c>
      <c r="AB56" s="80">
        <v>2.523660802271052E-16</v>
      </c>
      <c r="AC56" s="81">
        <v>2.777110840379194E-17</v>
      </c>
    </row>
    <row r="57" spans="3:29" ht="10.5">
      <c r="C57" s="67" t="s">
        <v>243</v>
      </c>
      <c r="D57" s="82">
        <v>18.27370800210148</v>
      </c>
      <c r="E57" s="83">
        <v>18.27370800210148</v>
      </c>
      <c r="F57" s="83">
        <v>18.27370800210148</v>
      </c>
      <c r="G57" s="83">
        <v>18.27370800210148</v>
      </c>
      <c r="H57" s="83">
        <v>18.27370800210148</v>
      </c>
      <c r="I57" s="83">
        <v>18.27182100210126</v>
      </c>
      <c r="J57" s="83">
        <v>18.269934002101042</v>
      </c>
      <c r="K57" s="83">
        <v>18.2661600021006</v>
      </c>
      <c r="L57" s="83">
        <v>18.25861200209974</v>
      </c>
      <c r="M57" s="83">
        <v>18.23408100209692</v>
      </c>
      <c r="N57" s="83">
        <v>18.19445400209236</v>
      </c>
      <c r="O57" s="83">
        <v>18.11520000208324</v>
      </c>
      <c r="P57" s="83">
        <v>17.87932500205612</v>
      </c>
      <c r="Q57" s="83">
        <v>17.492490002011643</v>
      </c>
      <c r="R57" s="83">
        <v>16.74335100192548</v>
      </c>
      <c r="S57" s="83">
        <v>14.684634001688739</v>
      </c>
      <c r="T57" s="83">
        <v>11.801298001357141</v>
      </c>
      <c r="U57" s="83">
        <v>7.62159300087648</v>
      </c>
      <c r="V57" s="83">
        <v>2.0530560002361</v>
      </c>
      <c r="W57" s="83">
        <v>0.230402700026496</v>
      </c>
      <c r="X57" s="83">
        <v>0.00290598000033418</v>
      </c>
      <c r="Y57" s="83">
        <v>5.832717000670761E-09</v>
      </c>
      <c r="Z57" s="83">
        <v>1.861525500214076E-18</v>
      </c>
      <c r="AA57" s="83">
        <v>1.89643500021809E-37</v>
      </c>
      <c r="AB57" s="83"/>
      <c r="AC57" s="84"/>
    </row>
    <row r="58" spans="3:29" ht="10.5">
      <c r="C58" s="67" t="s">
        <v>245</v>
      </c>
      <c r="D58" s="82"/>
      <c r="E58" s="83">
        <v>0.01658169800024872</v>
      </c>
      <c r="F58" s="83">
        <v>0.0331597700004974</v>
      </c>
      <c r="G58" s="83">
        <v>0.0828903600012434</v>
      </c>
      <c r="H58" s="83">
        <v>0.16574446000248622</v>
      </c>
      <c r="I58" s="83">
        <v>0.33123510000496803</v>
      </c>
      <c r="J58" s="83">
        <v>0.8270906000124061</v>
      </c>
      <c r="K58" s="83">
        <v>1.65001130002475</v>
      </c>
      <c r="L58" s="83">
        <v>3.28334300004926</v>
      </c>
      <c r="M58" s="83">
        <v>8.089606000121341</v>
      </c>
      <c r="N58" s="83">
        <v>15.78760400023682</v>
      </c>
      <c r="O58" s="83">
        <v>30.0776700004512</v>
      </c>
      <c r="P58" s="83">
        <v>65.30426000097961</v>
      </c>
      <c r="Q58" s="83">
        <v>104.6282300015694</v>
      </c>
      <c r="R58" s="83">
        <v>140.8338400021126</v>
      </c>
      <c r="S58" s="83">
        <v>146.30910000219458</v>
      </c>
      <c r="T58" s="83">
        <v>118.8784100017832</v>
      </c>
      <c r="U58" s="83">
        <v>76.7805500011518</v>
      </c>
      <c r="V58" s="83">
        <v>20.668200000309998</v>
      </c>
      <c r="W58" s="83">
        <v>2.32245300003484</v>
      </c>
      <c r="X58" s="83">
        <v>0.029279950000439203</v>
      </c>
      <c r="Y58" s="83">
        <v>5.87593300008814E-08</v>
      </c>
      <c r="Z58" s="83">
        <v>1.87464200002812E-17</v>
      </c>
      <c r="AA58" s="83">
        <v>1.910902000028664E-36</v>
      </c>
      <c r="AB58" s="83"/>
      <c r="AC58" s="84"/>
    </row>
    <row r="59" spans="3:29" ht="10.5">
      <c r="C59" s="67" t="s">
        <v>246</v>
      </c>
      <c r="D59" s="82"/>
      <c r="E59" s="83">
        <v>0.0008121648000324861</v>
      </c>
      <c r="F59" s="83">
        <v>0.0016241520000649658</v>
      </c>
      <c r="G59" s="83">
        <v>0.004059936000162401</v>
      </c>
      <c r="H59" s="83">
        <v>0.008118096000324721</v>
      </c>
      <c r="I59" s="83">
        <v>0.01622376000064896</v>
      </c>
      <c r="J59" s="83">
        <v>0.0405105600016204</v>
      </c>
      <c r="K59" s="83">
        <v>0.0808168800032326</v>
      </c>
      <c r="L59" s="83">
        <v>0.16081680000643261</v>
      </c>
      <c r="M59" s="83">
        <v>0.396225600015848</v>
      </c>
      <c r="N59" s="83">
        <v>0.7732704000309301</v>
      </c>
      <c r="O59" s="83">
        <v>1.473192000058928</v>
      </c>
      <c r="P59" s="83">
        <v>3.1985760001279404</v>
      </c>
      <c r="Q59" s="83">
        <v>5.124648000204981</v>
      </c>
      <c r="R59" s="83">
        <v>6.897984000275921</v>
      </c>
      <c r="S59" s="83">
        <v>7.16616000028664</v>
      </c>
      <c r="T59" s="83">
        <v>5.822616000232901</v>
      </c>
      <c r="U59" s="83">
        <v>3.76068000015042</v>
      </c>
      <c r="V59" s="83">
        <v>1.012320000040492</v>
      </c>
      <c r="W59" s="83">
        <v>0.1137528000045502</v>
      </c>
      <c r="X59" s="83">
        <v>0.001434120000057364</v>
      </c>
      <c r="Y59" s="83">
        <v>2.87800800011512E-09</v>
      </c>
      <c r="Z59" s="83">
        <v>9.18192000036728E-19</v>
      </c>
      <c r="AA59" s="83"/>
      <c r="AB59" s="83"/>
      <c r="AC59" s="84"/>
    </row>
    <row r="60" spans="3:29" ht="10.5">
      <c r="C60" s="67" t="s">
        <v>247</v>
      </c>
      <c r="D60" s="82"/>
      <c r="E60" s="83">
        <v>0.0033501798003350205</v>
      </c>
      <c r="F60" s="83">
        <v>0.00669962700066996</v>
      </c>
      <c r="G60" s="83">
        <v>0.016747236001674718</v>
      </c>
      <c r="H60" s="83">
        <v>0.0334871460033488</v>
      </c>
      <c r="I60" s="83">
        <v>0.0669230100066924</v>
      </c>
      <c r="J60" s="83">
        <v>0.1671060600167106</v>
      </c>
      <c r="K60" s="83">
        <v>0.33336963003333603</v>
      </c>
      <c r="L60" s="83">
        <v>0.663369300066336</v>
      </c>
      <c r="M60" s="83">
        <v>1.6344306001634439</v>
      </c>
      <c r="N60" s="83">
        <v>3.18974040031898</v>
      </c>
      <c r="O60" s="83">
        <v>6.0769170006077005</v>
      </c>
      <c r="P60" s="83">
        <v>13.194126001319422</v>
      </c>
      <c r="Q60" s="83">
        <v>21.139173002114</v>
      </c>
      <c r="R60" s="83">
        <v>28.454184002845402</v>
      </c>
      <c r="S60" s="83">
        <v>29.560410002956</v>
      </c>
      <c r="T60" s="83">
        <v>24.018291002401803</v>
      </c>
      <c r="U60" s="83">
        <v>15.51280500155128</v>
      </c>
      <c r="V60" s="83">
        <v>4.1758200004175805</v>
      </c>
      <c r="W60" s="83">
        <v>0.469230300046924</v>
      </c>
      <c r="X60" s="83">
        <v>0.005915745000591581</v>
      </c>
      <c r="Y60" s="83">
        <v>1.1871783001187179E-08</v>
      </c>
      <c r="Z60" s="83">
        <v>3.78754200037876E-18</v>
      </c>
      <c r="AA60" s="83"/>
      <c r="AB60" s="83"/>
      <c r="AC60" s="84"/>
    </row>
    <row r="61" spans="3:29" ht="10.5">
      <c r="C61" s="67" t="s">
        <v>248</v>
      </c>
      <c r="D61" s="82"/>
      <c r="E61" s="83">
        <v>6.7680400000000005E-06</v>
      </c>
      <c r="F61" s="83">
        <v>1.3534599999999999E-05</v>
      </c>
      <c r="G61" s="83">
        <v>3.38328E-05</v>
      </c>
      <c r="H61" s="83">
        <v>6.765079999999999E-05</v>
      </c>
      <c r="I61" s="83">
        <v>0.000135198</v>
      </c>
      <c r="J61" s="83">
        <v>0.000337588</v>
      </c>
      <c r="K61" s="83">
        <v>0.0006734740000000001</v>
      </c>
      <c r="L61" s="83">
        <v>0.0013401399999999999</v>
      </c>
      <c r="M61" s="83">
        <v>0.00330188</v>
      </c>
      <c r="N61" s="83">
        <v>0.00644392</v>
      </c>
      <c r="O61" s="83">
        <v>0.0122766</v>
      </c>
      <c r="P61" s="83">
        <v>0.026654800000000003</v>
      </c>
      <c r="Q61" s="83">
        <v>0.0427054</v>
      </c>
      <c r="R61" s="83">
        <v>0.0574832</v>
      </c>
      <c r="S61" s="83">
        <v>0.059718</v>
      </c>
      <c r="T61" s="83">
        <v>0.0485218</v>
      </c>
      <c r="U61" s="83">
        <v>0.031339</v>
      </c>
      <c r="V61" s="83">
        <v>0.008436</v>
      </c>
      <c r="W61" s="83">
        <v>0.0009479400000000001</v>
      </c>
      <c r="X61" s="83">
        <v>1.1951E-05</v>
      </c>
      <c r="Y61" s="83">
        <v>2.39834E-11</v>
      </c>
      <c r="Z61" s="83">
        <v>7.6516E-21</v>
      </c>
      <c r="AA61" s="83"/>
      <c r="AB61" s="83"/>
      <c r="AC61" s="84"/>
    </row>
    <row r="62" spans="3:29" ht="10.5">
      <c r="C62" s="68" t="s">
        <v>249</v>
      </c>
      <c r="D62" s="85"/>
      <c r="E62" s="86">
        <v>1.928891399903556E-06</v>
      </c>
      <c r="F62" s="86">
        <v>3.8573609998071404E-06</v>
      </c>
      <c r="G62" s="86">
        <v>9.64234799951788E-06</v>
      </c>
      <c r="H62" s="86">
        <v>1.928047799903598E-05</v>
      </c>
      <c r="I62" s="86">
        <v>3.8531429998073404E-05</v>
      </c>
      <c r="J62" s="86">
        <v>9.621257999518939E-05</v>
      </c>
      <c r="K62" s="86">
        <v>0.000191940089990403</v>
      </c>
      <c r="L62" s="86">
        <v>0.000381939899980904</v>
      </c>
      <c r="M62" s="86">
        <v>0.000941035799952948</v>
      </c>
      <c r="N62" s="86">
        <v>0.001836517199908174</v>
      </c>
      <c r="O62" s="86">
        <v>0.00349883099982506</v>
      </c>
      <c r="P62" s="86">
        <v>0.00759661799962016</v>
      </c>
      <c r="Q62" s="86">
        <v>0.01217103899939144</v>
      </c>
      <c r="R62" s="86">
        <v>0.01638271199918086</v>
      </c>
      <c r="S62" s="86">
        <v>0.01701962999914902</v>
      </c>
      <c r="T62" s="86">
        <v>0.01382871299930856</v>
      </c>
      <c r="U62" s="86">
        <v>0.00893161499955342</v>
      </c>
      <c r="V62" s="86">
        <v>0.0024042599998797803</v>
      </c>
      <c r="W62" s="86">
        <v>0.000270162899986492</v>
      </c>
      <c r="X62" s="86">
        <v>3.4060349998296998E-06</v>
      </c>
      <c r="Y62" s="86">
        <v>6.8352689996582395E-12</v>
      </c>
      <c r="Z62" s="86">
        <v>2.1807059998909602E-21</v>
      </c>
      <c r="AA62" s="86"/>
      <c r="AB62" s="86"/>
      <c r="AC62" s="87"/>
    </row>
    <row r="64" spans="2:29" ht="10.5">
      <c r="B64" s="2" t="s">
        <v>47</v>
      </c>
      <c r="C64" s="61"/>
      <c r="D64" s="70">
        <v>0</v>
      </c>
      <c r="E64" s="70">
        <v>1</v>
      </c>
      <c r="F64" s="70">
        <v>2</v>
      </c>
      <c r="G64" s="70">
        <v>5</v>
      </c>
      <c r="H64" s="70">
        <v>10</v>
      </c>
      <c r="I64" s="70">
        <v>20</v>
      </c>
      <c r="J64" s="70">
        <v>50</v>
      </c>
      <c r="K64" s="70">
        <v>100</v>
      </c>
      <c r="L64" s="70">
        <v>200</v>
      </c>
      <c r="M64" s="70">
        <v>500</v>
      </c>
      <c r="N64" s="70">
        <v>1000</v>
      </c>
      <c r="O64" s="70">
        <v>2000</v>
      </c>
      <c r="P64" s="70">
        <v>5000</v>
      </c>
      <c r="Q64" s="70">
        <v>10000</v>
      </c>
      <c r="R64" s="70">
        <v>20000</v>
      </c>
      <c r="S64" s="70">
        <v>50000</v>
      </c>
      <c r="T64" s="70">
        <v>100000</v>
      </c>
      <c r="U64" s="70">
        <v>200000</v>
      </c>
      <c r="V64" s="70">
        <v>500000</v>
      </c>
      <c r="W64" s="70">
        <v>1000000</v>
      </c>
      <c r="X64" s="70">
        <v>2000000</v>
      </c>
      <c r="Y64" s="70">
        <v>5000000</v>
      </c>
      <c r="Z64" s="70">
        <v>10000000</v>
      </c>
      <c r="AA64" s="70">
        <v>20000000</v>
      </c>
      <c r="AB64" s="70">
        <v>50000000</v>
      </c>
      <c r="AC64" s="71">
        <v>100000000</v>
      </c>
    </row>
    <row r="65" spans="3:29" ht="10.5">
      <c r="C65" s="66" t="s">
        <v>224</v>
      </c>
      <c r="D65" s="79">
        <v>3858.06400005788</v>
      </c>
      <c r="E65" s="80">
        <v>4828.540315343364</v>
      </c>
      <c r="F65" s="80">
        <v>4828.540315343364</v>
      </c>
      <c r="G65" s="80">
        <v>4826.271264443285</v>
      </c>
      <c r="H65" s="80">
        <v>4824.0022135432255</v>
      </c>
      <c r="I65" s="80">
        <v>4819.464111743084</v>
      </c>
      <c r="J65" s="80">
        <v>4805.849806342684</v>
      </c>
      <c r="K65" s="80">
        <v>4783.159297342001</v>
      </c>
      <c r="L65" s="80">
        <v>4737.778279340659</v>
      </c>
      <c r="M65" s="80">
        <v>4606.173327136749</v>
      </c>
      <c r="N65" s="80">
        <v>4392.882542530412</v>
      </c>
      <c r="O65" s="80">
        <v>3998.0676859187015</v>
      </c>
      <c r="P65" s="80">
        <v>3011.0305443893876</v>
      </c>
      <c r="Q65" s="80">
        <v>1877.866524895751</v>
      </c>
      <c r="R65" s="80">
        <v>730.1805796416791</v>
      </c>
      <c r="S65" s="80">
        <v>42.953133538275246</v>
      </c>
      <c r="T65" s="80">
        <v>0.38188126648133686</v>
      </c>
      <c r="U65" s="80">
        <v>3.0223757988897294E-05</v>
      </c>
      <c r="V65" s="80">
        <v>1.4955314482344E-17</v>
      </c>
      <c r="W65" s="80">
        <v>3.7148370000557204E-38</v>
      </c>
      <c r="X65" s="80">
        <v>0</v>
      </c>
      <c r="Y65" s="80">
        <v>0</v>
      </c>
      <c r="Z65" s="80">
        <v>0</v>
      </c>
      <c r="AA65" s="80">
        <v>0</v>
      </c>
      <c r="AB65" s="80">
        <v>0</v>
      </c>
      <c r="AC65" s="81">
        <v>0</v>
      </c>
    </row>
    <row r="66" spans="3:29" ht="10.5">
      <c r="C66" s="67" t="s">
        <v>245</v>
      </c>
      <c r="D66" s="82">
        <v>3858.06400005788</v>
      </c>
      <c r="E66" s="83">
        <v>3858.06400005788</v>
      </c>
      <c r="F66" s="83">
        <v>3858.06400005788</v>
      </c>
      <c r="G66" s="83">
        <v>3856.2510000578404</v>
      </c>
      <c r="H66" s="83">
        <v>3854.43800005782</v>
      </c>
      <c r="I66" s="83">
        <v>3850.81200005776</v>
      </c>
      <c r="J66" s="83">
        <v>3839.9340000576003</v>
      </c>
      <c r="K66" s="83">
        <v>3821.80400005732</v>
      </c>
      <c r="L66" s="83">
        <v>3785.54400005678</v>
      </c>
      <c r="M66" s="83">
        <v>3680.3900000552003</v>
      </c>
      <c r="N66" s="83">
        <v>3509.96800005264</v>
      </c>
      <c r="O66" s="83">
        <v>3194.5060000479198</v>
      </c>
      <c r="P66" s="83">
        <v>2405.85100003608</v>
      </c>
      <c r="Q66" s="83">
        <v>1500.438800022506</v>
      </c>
      <c r="R66" s="83">
        <v>583.423400008752</v>
      </c>
      <c r="S66" s="83">
        <v>34.3200900005148</v>
      </c>
      <c r="T66" s="83">
        <v>0.305127900004576</v>
      </c>
      <c r="U66" s="83">
        <v>2.41491600003622E-05</v>
      </c>
      <c r="V66" s="83">
        <v>1.1949483000179241E-17</v>
      </c>
      <c r="W66" s="83">
        <v>3.7148370000557204E-38</v>
      </c>
      <c r="X66" s="83"/>
      <c r="Y66" s="83"/>
      <c r="Z66" s="83"/>
      <c r="AA66" s="83"/>
      <c r="AB66" s="83"/>
      <c r="AC66" s="84"/>
    </row>
    <row r="67" spans="3:29" ht="10.5">
      <c r="C67" s="67" t="s">
        <v>246</v>
      </c>
      <c r="D67" s="82"/>
      <c r="E67" s="83">
        <v>188.96640000755858</v>
      </c>
      <c r="F67" s="83">
        <v>188.96640000755858</v>
      </c>
      <c r="G67" s="83">
        <v>188.8776000075552</v>
      </c>
      <c r="H67" s="83">
        <v>188.78880000755163</v>
      </c>
      <c r="I67" s="83">
        <v>188.6112000075444</v>
      </c>
      <c r="J67" s="83">
        <v>188.07840000752302</v>
      </c>
      <c r="K67" s="83">
        <v>187.1904000074876</v>
      </c>
      <c r="L67" s="83">
        <v>185.4144000074166</v>
      </c>
      <c r="M67" s="83">
        <v>180.2640000072106</v>
      </c>
      <c r="N67" s="83">
        <v>171.9168000068766</v>
      </c>
      <c r="O67" s="83">
        <v>156.4656000062586</v>
      </c>
      <c r="P67" s="83">
        <v>117.83760000471341</v>
      </c>
      <c r="Q67" s="83">
        <v>73.4908800029396</v>
      </c>
      <c r="R67" s="83">
        <v>28.575840001143003</v>
      </c>
      <c r="S67" s="83">
        <v>1.68098400006724</v>
      </c>
      <c r="T67" s="83">
        <v>0.014945040000597801</v>
      </c>
      <c r="U67" s="83">
        <v>1.182816000047312E-06</v>
      </c>
      <c r="V67" s="83">
        <v>5.85280800023412E-19</v>
      </c>
      <c r="W67" s="83"/>
      <c r="X67" s="83"/>
      <c r="Y67" s="83"/>
      <c r="Z67" s="83"/>
      <c r="AA67" s="83"/>
      <c r="AB67" s="83"/>
      <c r="AC67" s="84"/>
    </row>
    <row r="68" spans="3:29" ht="10.5">
      <c r="C68" s="67" t="s">
        <v>247</v>
      </c>
      <c r="D68" s="82"/>
      <c r="E68" s="83">
        <v>779.486400077948</v>
      </c>
      <c r="F68" s="83">
        <v>779.486400077948</v>
      </c>
      <c r="G68" s="83">
        <v>779.1201000779121</v>
      </c>
      <c r="H68" s="83">
        <v>778.7538000778759</v>
      </c>
      <c r="I68" s="83">
        <v>778.0212000778021</v>
      </c>
      <c r="J68" s="83">
        <v>775.823400077582</v>
      </c>
      <c r="K68" s="83">
        <v>772.1604000772161</v>
      </c>
      <c r="L68" s="83">
        <v>764.834400076484</v>
      </c>
      <c r="M68" s="83">
        <v>743.58900007436</v>
      </c>
      <c r="N68" s="83">
        <v>709.1568000709161</v>
      </c>
      <c r="O68" s="83">
        <v>645.420600064542</v>
      </c>
      <c r="P68" s="83">
        <v>486.080100048608</v>
      </c>
      <c r="Q68" s="83">
        <v>303.149880030314</v>
      </c>
      <c r="R68" s="83">
        <v>117.8753400117876</v>
      </c>
      <c r="S68" s="83">
        <v>6.9340590006933995</v>
      </c>
      <c r="T68" s="83">
        <v>0.061648290006164806</v>
      </c>
      <c r="U68" s="83">
        <v>4.87911600048792E-06</v>
      </c>
      <c r="V68" s="83">
        <v>2.41428330024142E-18</v>
      </c>
      <c r="W68" s="83"/>
      <c r="X68" s="83"/>
      <c r="Y68" s="83"/>
      <c r="Z68" s="83"/>
      <c r="AA68" s="83"/>
      <c r="AB68" s="83"/>
      <c r="AC68" s="84"/>
    </row>
    <row r="69" spans="3:29" ht="10.5">
      <c r="C69" s="67" t="s">
        <v>248</v>
      </c>
      <c r="D69" s="82"/>
      <c r="E69" s="83">
        <v>1.5747200000000001</v>
      </c>
      <c r="F69" s="83">
        <v>1.5747200000000001</v>
      </c>
      <c r="G69" s="83">
        <v>1.57398</v>
      </c>
      <c r="H69" s="83">
        <v>1.5732400000000002</v>
      </c>
      <c r="I69" s="83">
        <v>1.5717599999999998</v>
      </c>
      <c r="J69" s="83">
        <v>1.56732</v>
      </c>
      <c r="K69" s="83">
        <v>1.55992</v>
      </c>
      <c r="L69" s="83">
        <v>1.54512</v>
      </c>
      <c r="M69" s="83">
        <v>1.5022</v>
      </c>
      <c r="N69" s="83">
        <v>1.4326400000000001</v>
      </c>
      <c r="O69" s="83">
        <v>1.3038800000000001</v>
      </c>
      <c r="P69" s="83">
        <v>0.98198</v>
      </c>
      <c r="Q69" s="83">
        <v>0.6124240000000001</v>
      </c>
      <c r="R69" s="83">
        <v>0.23813199999999998</v>
      </c>
      <c r="S69" s="83">
        <v>0.0140082</v>
      </c>
      <c r="T69" s="83">
        <v>0.000124542</v>
      </c>
      <c r="U69" s="83">
        <v>9.856800000000001E-09</v>
      </c>
      <c r="V69" s="83">
        <v>4.8773399999999996E-21</v>
      </c>
      <c r="W69" s="83"/>
      <c r="X69" s="83"/>
      <c r="Y69" s="83"/>
      <c r="Z69" s="83"/>
      <c r="AA69" s="83"/>
      <c r="AB69" s="83"/>
      <c r="AC69" s="84"/>
    </row>
    <row r="70" spans="3:29" ht="10.5">
      <c r="C70" s="68" t="s">
        <v>249</v>
      </c>
      <c r="D70" s="85"/>
      <c r="E70" s="86">
        <v>0.44879519997756</v>
      </c>
      <c r="F70" s="86">
        <v>0.44879519997756</v>
      </c>
      <c r="G70" s="86">
        <v>0.44858429997757</v>
      </c>
      <c r="H70" s="86">
        <v>0.448373399977582</v>
      </c>
      <c r="I70" s="86">
        <v>0.44795159997760203</v>
      </c>
      <c r="J70" s="86">
        <v>0.446686199977666</v>
      </c>
      <c r="K70" s="86">
        <v>0.44457719997777195</v>
      </c>
      <c r="L70" s="86">
        <v>0.44035919997798206</v>
      </c>
      <c r="M70" s="86">
        <v>0.428126999978594</v>
      </c>
      <c r="N70" s="86">
        <v>0.408302399979584</v>
      </c>
      <c r="O70" s="86">
        <v>0.37160579998141996</v>
      </c>
      <c r="P70" s="86">
        <v>0.279864299986006</v>
      </c>
      <c r="Q70" s="86">
        <v>0.17454083999127298</v>
      </c>
      <c r="R70" s="86">
        <v>0.0678676199966066</v>
      </c>
      <c r="S70" s="86">
        <v>0.00399233699980038</v>
      </c>
      <c r="T70" s="86">
        <v>3.54944699982252E-05</v>
      </c>
      <c r="U70" s="86">
        <v>2.8091879998595403E-09</v>
      </c>
      <c r="V70" s="86">
        <v>1.3900418999304979E-21</v>
      </c>
      <c r="W70" s="86"/>
      <c r="X70" s="86"/>
      <c r="Y70" s="86"/>
      <c r="Z70" s="86"/>
      <c r="AA70" s="86"/>
      <c r="AB70" s="86"/>
      <c r="AC70" s="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C100"/>
  <sheetViews>
    <sheetView zoomScalePageLayoutView="0" workbookViewId="0" topLeftCell="A1">
      <selection activeCell="B2" sqref="B2"/>
    </sheetView>
  </sheetViews>
  <sheetFormatPr defaultColWidth="9" defaultRowHeight="12"/>
  <cols>
    <col min="1" max="3" width="9" style="59" customWidth="1"/>
    <col min="4" max="22" width="9" style="78" customWidth="1"/>
    <col min="23" max="25" width="9.83203125" style="78" customWidth="1"/>
    <col min="26" max="28" width="10.83203125" style="78" customWidth="1"/>
    <col min="29" max="29" width="11.83203125" style="78" customWidth="1"/>
    <col min="30" max="16384" width="9" style="59" customWidth="1"/>
  </cols>
  <sheetData>
    <row r="1" ht="10.5">
      <c r="B1" s="90" t="s">
        <v>285</v>
      </c>
    </row>
    <row r="2" spans="4:29" s="45" customFormat="1" ht="10.5"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2:29" ht="10.5">
      <c r="B3" s="65" t="s">
        <v>58</v>
      </c>
      <c r="C3" s="61"/>
      <c r="D3" s="70">
        <v>0</v>
      </c>
      <c r="E3" s="70">
        <v>1</v>
      </c>
      <c r="F3" s="70">
        <v>2</v>
      </c>
      <c r="G3" s="70">
        <v>5</v>
      </c>
      <c r="H3" s="70">
        <v>10</v>
      </c>
      <c r="I3" s="70">
        <v>20</v>
      </c>
      <c r="J3" s="70">
        <v>50</v>
      </c>
      <c r="K3" s="70">
        <v>100</v>
      </c>
      <c r="L3" s="70">
        <v>200</v>
      </c>
      <c r="M3" s="70">
        <v>500</v>
      </c>
      <c r="N3" s="70">
        <v>1000</v>
      </c>
      <c r="O3" s="70">
        <v>2000</v>
      </c>
      <c r="P3" s="70">
        <v>5000</v>
      </c>
      <c r="Q3" s="70">
        <v>10000</v>
      </c>
      <c r="R3" s="70">
        <v>20000</v>
      </c>
      <c r="S3" s="70">
        <v>50000</v>
      </c>
      <c r="T3" s="70">
        <v>100000</v>
      </c>
      <c r="U3" s="70">
        <v>200000</v>
      </c>
      <c r="V3" s="70">
        <v>500000</v>
      </c>
      <c r="W3" s="70">
        <v>1000000</v>
      </c>
      <c r="X3" s="70">
        <v>2000000</v>
      </c>
      <c r="Y3" s="70">
        <v>5000000</v>
      </c>
      <c r="Z3" s="70">
        <v>10000000</v>
      </c>
      <c r="AA3" s="70">
        <v>20000000</v>
      </c>
      <c r="AB3" s="70">
        <v>50000000</v>
      </c>
      <c r="AC3" s="71">
        <v>100000000</v>
      </c>
    </row>
    <row r="4" spans="3:29" ht="10.5">
      <c r="C4" s="66" t="s">
        <v>224</v>
      </c>
      <c r="D4" s="79">
        <v>2387.72099995224</v>
      </c>
      <c r="E4" s="80">
        <v>2387.72606510424</v>
      </c>
      <c r="F4" s="80">
        <v>2386.954132032261</v>
      </c>
      <c r="G4" s="80">
        <v>2386.192316832283</v>
      </c>
      <c r="H4" s="80">
        <v>2384.6636159523096</v>
      </c>
      <c r="I4" s="80">
        <v>2380.829143152416</v>
      </c>
      <c r="J4" s="80">
        <v>2370.8793695527884</v>
      </c>
      <c r="K4" s="80">
        <v>2353.2587855537486</v>
      </c>
      <c r="L4" s="80">
        <v>2319.5661119567994</v>
      </c>
      <c r="M4" s="80">
        <v>2221.55311197505</v>
      </c>
      <c r="N4" s="80">
        <v>2066.865288034488</v>
      </c>
      <c r="O4" s="80">
        <v>1789.6485602531097</v>
      </c>
      <c r="P4" s="80">
        <v>1165.495561556494</v>
      </c>
      <c r="Q4" s="80">
        <v>577.9548051832496</v>
      </c>
      <c r="R4" s="80">
        <v>159.376035304961</v>
      </c>
      <c r="S4" s="80">
        <v>33.46079228996665</v>
      </c>
      <c r="T4" s="80">
        <v>29.08327601796913</v>
      </c>
      <c r="U4" s="80">
        <v>24.154697805542536</v>
      </c>
      <c r="V4" s="80">
        <v>13.841927889965973</v>
      </c>
      <c r="W4" s="80">
        <v>5.486039341254135</v>
      </c>
      <c r="X4" s="80">
        <v>0.8824095509004752</v>
      </c>
      <c r="Y4" s="80">
        <v>0.0330623449456195</v>
      </c>
      <c r="Z4" s="80">
        <v>0.029784341506032142</v>
      </c>
      <c r="AA4" s="80">
        <v>0.02973817908663185</v>
      </c>
      <c r="AB4" s="80">
        <v>0.029600596400794585</v>
      </c>
      <c r="AC4" s="81">
        <v>0.02937129438855414</v>
      </c>
    </row>
    <row r="5" spans="3:29" ht="10.5">
      <c r="C5" s="67" t="s">
        <v>250</v>
      </c>
      <c r="D5" s="82">
        <v>2387.72099995224</v>
      </c>
      <c r="E5" s="83">
        <v>2387.72099995224</v>
      </c>
      <c r="F5" s="83">
        <v>2386.94399995226</v>
      </c>
      <c r="G5" s="83">
        <v>2386.16699995228</v>
      </c>
      <c r="H5" s="83">
        <v>2384.6129999523</v>
      </c>
      <c r="I5" s="83">
        <v>2380.72799995238</v>
      </c>
      <c r="J5" s="83">
        <v>2370.6269999525803</v>
      </c>
      <c r="K5" s="83">
        <v>2352.75599995294</v>
      </c>
      <c r="L5" s="83">
        <v>2318.56799995362</v>
      </c>
      <c r="M5" s="83">
        <v>2219.11199995562</v>
      </c>
      <c r="N5" s="83">
        <v>2062.1579999587602</v>
      </c>
      <c r="O5" s="83">
        <v>1780.8839999643822</v>
      </c>
      <c r="P5" s="83">
        <v>1147.628999977048</v>
      </c>
      <c r="Q5" s="83">
        <v>551.669999988966</v>
      </c>
      <c r="R5" s="83">
        <v>127.5056999974498</v>
      </c>
      <c r="S5" s="83">
        <v>1.572647999968546</v>
      </c>
      <c r="T5" s="83">
        <v>0.001035740999979286</v>
      </c>
      <c r="U5" s="83">
        <v>4.4895059999102E-10</v>
      </c>
      <c r="V5" s="83">
        <v>3.6604469999268E-29</v>
      </c>
      <c r="W5" s="83"/>
      <c r="X5" s="83"/>
      <c r="Y5" s="83"/>
      <c r="Z5" s="83"/>
      <c r="AA5" s="83"/>
      <c r="AB5" s="83"/>
      <c r="AC5" s="84"/>
    </row>
    <row r="6" spans="3:29" ht="10.5">
      <c r="C6" s="67" t="s">
        <v>251</v>
      </c>
      <c r="D6" s="82"/>
      <c r="E6" s="83">
        <v>0.0050651520002026</v>
      </c>
      <c r="F6" s="83">
        <v>0.01013208000040528</v>
      </c>
      <c r="G6" s="83">
        <v>0.0253168800010126</v>
      </c>
      <c r="H6" s="83">
        <v>0.0506160000020246</v>
      </c>
      <c r="I6" s="83">
        <v>0.10114320000404581</v>
      </c>
      <c r="J6" s="83">
        <v>0.252369600010094</v>
      </c>
      <c r="K6" s="83">
        <v>0.502785600020112</v>
      </c>
      <c r="L6" s="83">
        <v>0.998112000039924</v>
      </c>
      <c r="M6" s="83">
        <v>2.44111200009764</v>
      </c>
      <c r="N6" s="83">
        <v>4.7072880001883</v>
      </c>
      <c r="O6" s="83">
        <v>8.76456000035058</v>
      </c>
      <c r="P6" s="83">
        <v>17.86656000071466</v>
      </c>
      <c r="Q6" s="83">
        <v>26.284800001051398</v>
      </c>
      <c r="R6" s="83">
        <v>31.8703200012748</v>
      </c>
      <c r="S6" s="83">
        <v>31.8880800012756</v>
      </c>
      <c r="T6" s="83">
        <v>29.082000001163202</v>
      </c>
      <c r="U6" s="83">
        <v>24.1536000009662</v>
      </c>
      <c r="V6" s="83">
        <v>13.8350400005534</v>
      </c>
      <c r="W6" s="83">
        <v>5.4683040002187395</v>
      </c>
      <c r="X6" s="83">
        <v>0.8539896000341599</v>
      </c>
      <c r="Y6" s="83">
        <v>0.00325096800013004</v>
      </c>
      <c r="Z6" s="83">
        <v>3.01831200012074E-07</v>
      </c>
      <c r="AA6" s="83">
        <v>2.6027280001041E-15</v>
      </c>
      <c r="AB6" s="83"/>
      <c r="AC6" s="84"/>
    </row>
    <row r="7" spans="3:29" ht="10.5">
      <c r="C7" s="67" t="s">
        <v>252</v>
      </c>
      <c r="D7" s="82"/>
      <c r="E7" s="83">
        <v>7.36762500073676E-14</v>
      </c>
      <c r="F7" s="83">
        <v>2.9470500002947E-13</v>
      </c>
      <c r="G7" s="83">
        <v>1.84149000018415E-12</v>
      </c>
      <c r="H7" s="83">
        <v>7.36429500073644E-12</v>
      </c>
      <c r="I7" s="83">
        <v>2.94372000029438E-11</v>
      </c>
      <c r="J7" s="83">
        <v>1.83649500018365E-10</v>
      </c>
      <c r="K7" s="83">
        <v>7.330995000733099E-10</v>
      </c>
      <c r="L7" s="83">
        <v>2.9187450002918803E-09</v>
      </c>
      <c r="M7" s="83">
        <v>1.7965350001796542E-08</v>
      </c>
      <c r="N7" s="83">
        <v>7.01631000070164E-08</v>
      </c>
      <c r="O7" s="83">
        <v>2.67565500026756E-07</v>
      </c>
      <c r="P7" s="83">
        <v>1.458873000145888E-06</v>
      </c>
      <c r="Q7" s="83">
        <v>4.7469150004747006E-06</v>
      </c>
      <c r="R7" s="83">
        <v>1.3416570001341659E-05</v>
      </c>
      <c r="S7" s="83">
        <v>4.16916000041692E-05</v>
      </c>
      <c r="T7" s="83">
        <v>8.601390000860141E-05</v>
      </c>
      <c r="U7" s="83">
        <v>0.000163219950016322</v>
      </c>
      <c r="V7" s="83">
        <v>0.000324841500032484</v>
      </c>
      <c r="W7" s="83">
        <v>0.00045587700004558803</v>
      </c>
      <c r="X7" s="83">
        <v>0.000528138000052814</v>
      </c>
      <c r="Y7" s="83">
        <v>0.000541125000054112</v>
      </c>
      <c r="Z7" s="83">
        <v>0.00054079200005408</v>
      </c>
      <c r="AA7" s="83">
        <v>0.0005399595000539959</v>
      </c>
      <c r="AB7" s="83">
        <v>0.000537462000053746</v>
      </c>
      <c r="AC7" s="84">
        <v>0.00053329950005333</v>
      </c>
    </row>
    <row r="8" spans="3:29" ht="10.5">
      <c r="C8" s="67" t="s">
        <v>253</v>
      </c>
      <c r="D8" s="82"/>
      <c r="E8" s="83">
        <v>6.85857900010288E-20</v>
      </c>
      <c r="F8" s="83">
        <v>5.703698000085561E-19</v>
      </c>
      <c r="G8" s="83">
        <v>9.24267400013864E-18</v>
      </c>
      <c r="H8" s="83">
        <v>7.48225100011224E-17</v>
      </c>
      <c r="I8" s="83">
        <v>6.02097300009032E-16</v>
      </c>
      <c r="J8" s="83">
        <v>9.434852000141521E-15</v>
      </c>
      <c r="K8" s="83">
        <v>7.542080000113141E-14</v>
      </c>
      <c r="L8" s="83">
        <v>6.01553400009024E-13</v>
      </c>
      <c r="M8" s="83">
        <v>9.29706400013946E-12</v>
      </c>
      <c r="N8" s="83">
        <v>7.30095100010952E-11</v>
      </c>
      <c r="O8" s="83">
        <v>5.631178000084461E-10</v>
      </c>
      <c r="P8" s="83">
        <v>7.91918400011878E-09</v>
      </c>
      <c r="Q8" s="83">
        <v>5.3864230000808E-08</v>
      </c>
      <c r="R8" s="83">
        <v>3.25433500004882E-07</v>
      </c>
      <c r="S8" s="83">
        <v>2.76482500004148E-06</v>
      </c>
      <c r="T8" s="83">
        <v>1.17137930001757E-05</v>
      </c>
      <c r="U8" s="83">
        <v>4.3131270000647E-05</v>
      </c>
      <c r="V8" s="83">
        <v>0.00018220650000273322</v>
      </c>
      <c r="W8" s="83">
        <v>0.000386350300005796</v>
      </c>
      <c r="X8" s="83">
        <v>0.0005513333000082701</v>
      </c>
      <c r="Y8" s="83">
        <v>0.0005894063000088421</v>
      </c>
      <c r="Z8" s="83">
        <v>0.000588862400008832</v>
      </c>
      <c r="AA8" s="83">
        <v>0.00058795590000882</v>
      </c>
      <c r="AB8" s="83">
        <v>0.000585236400008778</v>
      </c>
      <c r="AC8" s="84">
        <v>0.0005807039000087099</v>
      </c>
    </row>
    <row r="9" spans="3:29" ht="10.5">
      <c r="C9" s="67" t="s">
        <v>254</v>
      </c>
      <c r="D9" s="82"/>
      <c r="E9" s="83">
        <v>1.085402400124822E-18</v>
      </c>
      <c r="F9" s="83">
        <v>4.34198700049932E-18</v>
      </c>
      <c r="G9" s="83">
        <v>2.7135060003120602E-17</v>
      </c>
      <c r="H9" s="83">
        <v>1.084836300124756E-16</v>
      </c>
      <c r="I9" s="83">
        <v>4.3382130004989E-16</v>
      </c>
      <c r="J9" s="83">
        <v>2.7078450003114E-15</v>
      </c>
      <c r="K9" s="83">
        <v>1.080118800124214E-14</v>
      </c>
      <c r="L9" s="83">
        <v>4.29858600049434E-14</v>
      </c>
      <c r="M9" s="83">
        <v>2.6474610003044597E-13</v>
      </c>
      <c r="N9" s="83">
        <v>1.033698600118876E-12</v>
      </c>
      <c r="O9" s="83">
        <v>3.94194300045332E-12</v>
      </c>
      <c r="P9" s="83">
        <v>2.1492930002471603E-11</v>
      </c>
      <c r="Q9" s="83">
        <v>6.99322200080422E-11</v>
      </c>
      <c r="R9" s="83">
        <v>1.9775760002274223E-10</v>
      </c>
      <c r="S9" s="83">
        <v>6.14218500070636E-10</v>
      </c>
      <c r="T9" s="83">
        <v>1.26730920014574E-09</v>
      </c>
      <c r="U9" s="83">
        <v>2.4040380002764604E-09</v>
      </c>
      <c r="V9" s="83">
        <v>4.78543200055032E-09</v>
      </c>
      <c r="W9" s="83">
        <v>6.71772000077254E-09</v>
      </c>
      <c r="X9" s="83">
        <v>7.78010100089472E-09</v>
      </c>
      <c r="Y9" s="83">
        <v>7.97446200091706E-09</v>
      </c>
      <c r="Z9" s="83">
        <v>7.968801000916421E-09</v>
      </c>
      <c r="AA9" s="83">
        <v>7.9555920009149E-09</v>
      </c>
      <c r="AB9" s="83">
        <v>7.919739000910761E-09</v>
      </c>
      <c r="AC9" s="84">
        <v>7.8574680009036E-09</v>
      </c>
    </row>
    <row r="10" spans="3:29" ht="10.5">
      <c r="C10" s="67" t="s">
        <v>255</v>
      </c>
      <c r="D10" s="82"/>
      <c r="E10" s="83">
        <v>5.566650000166999E-15</v>
      </c>
      <c r="F10" s="83">
        <v>2.2266600000667997E-14</v>
      </c>
      <c r="G10" s="83">
        <v>1.39134800004174E-13</v>
      </c>
      <c r="H10" s="83">
        <v>5.56413400016692E-13</v>
      </c>
      <c r="I10" s="83">
        <v>2.2241440000667203E-12</v>
      </c>
      <c r="J10" s="83">
        <v>1.3875740000416281E-11</v>
      </c>
      <c r="K10" s="83">
        <v>5.53897400016616E-11</v>
      </c>
      <c r="L10" s="83">
        <v>2.20527400006616E-10</v>
      </c>
      <c r="M10" s="83">
        <v>1.357382000040722E-09</v>
      </c>
      <c r="N10" s="83">
        <v>5.301212000159041E-09</v>
      </c>
      <c r="O10" s="83">
        <v>2.02160600006064E-08</v>
      </c>
      <c r="P10" s="83">
        <v>1.1022596000330679E-07</v>
      </c>
      <c r="Q10" s="83">
        <v>3.5865580001076E-07</v>
      </c>
      <c r="R10" s="83">
        <v>1.01369640003041E-06</v>
      </c>
      <c r="S10" s="83">
        <v>3.1500320000945E-06</v>
      </c>
      <c r="T10" s="83">
        <v>6.49882800019496E-06</v>
      </c>
      <c r="U10" s="83">
        <v>1.233217400036996E-05</v>
      </c>
      <c r="V10" s="83">
        <v>2.4543580000736402E-05</v>
      </c>
      <c r="W10" s="83">
        <v>3.44440400010334E-05</v>
      </c>
      <c r="X10" s="83">
        <v>3.9903760001197196E-05</v>
      </c>
      <c r="Y10" s="83">
        <v>4.08850000012266E-05</v>
      </c>
      <c r="Z10" s="83">
        <v>4.08598400012258E-05</v>
      </c>
      <c r="AA10" s="83">
        <v>4.0796940001224E-05</v>
      </c>
      <c r="AB10" s="83">
        <v>4.06082400012182E-05</v>
      </c>
      <c r="AC10" s="84">
        <v>4.0293740001208804E-05</v>
      </c>
    </row>
    <row r="11" spans="3:29" ht="10.5">
      <c r="C11" s="67" t="s">
        <v>256</v>
      </c>
      <c r="D11" s="82"/>
      <c r="E11" s="83"/>
      <c r="F11" s="83"/>
      <c r="G11" s="83"/>
      <c r="H11" s="83"/>
      <c r="I11" s="83">
        <v>1.093238999978136E-19</v>
      </c>
      <c r="J11" s="83">
        <v>4.54933499990902E-18</v>
      </c>
      <c r="K11" s="83">
        <v>7.28282099985434E-17</v>
      </c>
      <c r="L11" s="83">
        <v>1.162391999976752E-15</v>
      </c>
      <c r="M11" s="83">
        <v>4.49649899991008E-14</v>
      </c>
      <c r="N11" s="83">
        <v>7.08235499985836E-13</v>
      </c>
      <c r="O11" s="83">
        <v>1.0986779999780259E-11</v>
      </c>
      <c r="P11" s="83">
        <v>3.91841099992164E-10</v>
      </c>
      <c r="Q11" s="83">
        <v>5.44288499989114E-09</v>
      </c>
      <c r="R11" s="83">
        <v>6.76611599986468E-08</v>
      </c>
      <c r="S11" s="83">
        <v>1.470860999970582E-06</v>
      </c>
      <c r="T11" s="83">
        <v>1.198133999976038E-05</v>
      </c>
      <c r="U11" s="83">
        <v>7.7451359998451E-05</v>
      </c>
      <c r="V11" s="83">
        <v>0.00056052779998879</v>
      </c>
      <c r="W11" s="83">
        <v>0.0014871779999702562</v>
      </c>
      <c r="X11" s="83">
        <v>0.00240792299995184</v>
      </c>
      <c r="Y11" s="83">
        <v>0.00252602699994948</v>
      </c>
      <c r="Z11" s="83">
        <v>0.00252369599994952</v>
      </c>
      <c r="AA11" s="83">
        <v>0.0025198109999496</v>
      </c>
      <c r="AB11" s="83">
        <v>0.0025081559999498397</v>
      </c>
      <c r="AC11" s="84">
        <v>0.00248873099995022</v>
      </c>
    </row>
    <row r="12" spans="3:29" ht="10.5">
      <c r="C12" s="67" t="s">
        <v>257</v>
      </c>
      <c r="D12" s="82"/>
      <c r="E12" s="83"/>
      <c r="F12" s="83"/>
      <c r="G12" s="83"/>
      <c r="H12" s="83"/>
      <c r="I12" s="83"/>
      <c r="J12" s="83"/>
      <c r="K12" s="83">
        <v>5.25148399989498E-19</v>
      </c>
      <c r="L12" s="83">
        <v>2.62107999994758E-17</v>
      </c>
      <c r="M12" s="83">
        <v>2.5133359999497404E-15</v>
      </c>
      <c r="N12" s="83">
        <v>7.664327999846719E-14</v>
      </c>
      <c r="O12" s="83">
        <v>2.23361599995532E-12</v>
      </c>
      <c r="P12" s="83">
        <v>1.6772839999664543E-10</v>
      </c>
      <c r="Q12" s="83">
        <v>3.64879199992702E-09</v>
      </c>
      <c r="R12" s="83">
        <v>6.226359999875481E-08</v>
      </c>
      <c r="S12" s="83">
        <v>1.962183999960756E-06</v>
      </c>
      <c r="T12" s="83">
        <v>1.600619999967988E-05</v>
      </c>
      <c r="U12" s="83">
        <v>0.000103403159997932</v>
      </c>
      <c r="V12" s="83">
        <v>0.000747577599985048</v>
      </c>
      <c r="W12" s="83">
        <v>0.0019829039999603422</v>
      </c>
      <c r="X12" s="83">
        <v>0.00321056399993578</v>
      </c>
      <c r="Y12" s="83">
        <v>0.00336803599993264</v>
      </c>
      <c r="Z12" s="83">
        <v>0.0033649279999326998</v>
      </c>
      <c r="AA12" s="83">
        <v>0.0033597479999328</v>
      </c>
      <c r="AB12" s="83">
        <v>0.00334420799993312</v>
      </c>
      <c r="AC12" s="84">
        <v>0.00331830799993364</v>
      </c>
    </row>
    <row r="13" spans="3:29" ht="10.5">
      <c r="C13" s="67" t="s">
        <v>258</v>
      </c>
      <c r="D13" s="82"/>
      <c r="E13" s="83"/>
      <c r="F13" s="83"/>
      <c r="G13" s="83"/>
      <c r="H13" s="83"/>
      <c r="I13" s="83"/>
      <c r="J13" s="83"/>
      <c r="K13" s="83"/>
      <c r="L13" s="83">
        <v>1.066487999786702E-21</v>
      </c>
      <c r="M13" s="83">
        <v>1.07669999978466E-14</v>
      </c>
      <c r="N13" s="83">
        <v>3.2833799993433204E-13</v>
      </c>
      <c r="O13" s="83">
        <v>9.56819999808636E-12</v>
      </c>
      <c r="P13" s="83">
        <v>7.18391999856322E-10</v>
      </c>
      <c r="Q13" s="83">
        <v>1.562879999687424E-08</v>
      </c>
      <c r="R13" s="83">
        <v>2.66710799946658E-07</v>
      </c>
      <c r="S13" s="83">
        <v>8.40491999831902E-06</v>
      </c>
      <c r="T13" s="83">
        <v>6.85535999862892E-05</v>
      </c>
      <c r="U13" s="83">
        <v>0.000442978799911404</v>
      </c>
      <c r="V13" s="83">
        <v>0.0032025719993594797</v>
      </c>
      <c r="W13" s="83">
        <v>0.00849371999830126</v>
      </c>
      <c r="X13" s="83">
        <v>0.01375511999724898</v>
      </c>
      <c r="Y13" s="83">
        <v>0.014429999997114001</v>
      </c>
      <c r="Z13" s="83">
        <v>0.01441667999711666</v>
      </c>
      <c r="AA13" s="83">
        <v>0.0143944799971211</v>
      </c>
      <c r="AB13" s="83">
        <v>0.01432787999713442</v>
      </c>
      <c r="AC13" s="84">
        <v>0.01421687999715662</v>
      </c>
    </row>
    <row r="14" spans="3:29" ht="10.5">
      <c r="C14" s="67" t="s">
        <v>259</v>
      </c>
      <c r="D14" s="82"/>
      <c r="E14" s="83"/>
      <c r="F14" s="83"/>
      <c r="G14" s="83"/>
      <c r="H14" s="83"/>
      <c r="I14" s="83"/>
      <c r="J14" s="83"/>
      <c r="K14" s="83">
        <v>2.06267600020626E-22</v>
      </c>
      <c r="L14" s="83">
        <v>1.02930300010293E-20</v>
      </c>
      <c r="M14" s="83">
        <v>9.86975000098698E-19</v>
      </c>
      <c r="N14" s="83">
        <v>3.01057900030106E-17</v>
      </c>
      <c r="O14" s="83">
        <v>8.770850000877081E-16</v>
      </c>
      <c r="P14" s="83">
        <v>6.58526000065852E-14</v>
      </c>
      <c r="Q14" s="83">
        <v>1.433047000143304E-12</v>
      </c>
      <c r="R14" s="83">
        <v>2.44566300024456E-11</v>
      </c>
      <c r="S14" s="83">
        <v>7.70858000077086E-10</v>
      </c>
      <c r="T14" s="83">
        <v>6.288150000628821E-09</v>
      </c>
      <c r="U14" s="83">
        <v>4.06145300040614E-08</v>
      </c>
      <c r="V14" s="83">
        <v>2.9360980002936E-07</v>
      </c>
      <c r="W14" s="83">
        <v>7.789980000779001E-07</v>
      </c>
      <c r="X14" s="83">
        <v>1.260886000126088E-06</v>
      </c>
      <c r="Y14" s="83">
        <v>1.323157000132316E-06</v>
      </c>
      <c r="Z14" s="83">
        <v>1.321936000132194E-06</v>
      </c>
      <c r="AA14" s="83">
        <v>1.3199010001319898E-06</v>
      </c>
      <c r="AB14" s="83">
        <v>1.313389000131338E-06</v>
      </c>
      <c r="AC14" s="84">
        <v>1.303621000130362E-06</v>
      </c>
    </row>
    <row r="15" spans="3:29" ht="10.5">
      <c r="C15" s="67" t="s">
        <v>260</v>
      </c>
      <c r="D15" s="82"/>
      <c r="E15" s="83"/>
      <c r="F15" s="83"/>
      <c r="G15" s="83"/>
      <c r="H15" s="83"/>
      <c r="I15" s="83"/>
      <c r="J15" s="83"/>
      <c r="K15" s="83"/>
      <c r="L15" s="83">
        <v>1.1553620003466081E-24</v>
      </c>
      <c r="M15" s="83">
        <v>1.1664250003499281E-17</v>
      </c>
      <c r="N15" s="83">
        <v>3.5569950010671E-16</v>
      </c>
      <c r="O15" s="83">
        <v>1.0365550003109659E-14</v>
      </c>
      <c r="P15" s="83">
        <v>7.78258000233478E-13</v>
      </c>
      <c r="Q15" s="83">
        <v>1.6931200005079362E-11</v>
      </c>
      <c r="R15" s="83">
        <v>2.8893670008668E-10</v>
      </c>
      <c r="S15" s="83">
        <v>9.1053300027316E-09</v>
      </c>
      <c r="T15" s="83">
        <v>7.426640002228E-08</v>
      </c>
      <c r="U15" s="83">
        <v>4.79893700143968E-07</v>
      </c>
      <c r="V15" s="83">
        <v>3.4694530010408398E-06</v>
      </c>
      <c r="W15" s="83">
        <v>9.20153000276046E-06</v>
      </c>
      <c r="X15" s="83">
        <v>1.490138000447042E-05</v>
      </c>
      <c r="Y15" s="83">
        <v>1.563250000468974E-05</v>
      </c>
      <c r="Z15" s="83">
        <v>1.561807000468542E-05</v>
      </c>
      <c r="AA15" s="83">
        <v>1.5594020004678202E-05</v>
      </c>
      <c r="AB15" s="83">
        <v>1.552187000465656E-05</v>
      </c>
      <c r="AC15" s="84">
        <v>1.540162000462048E-05</v>
      </c>
    </row>
    <row r="16" spans="3:29" ht="10.5">
      <c r="C16" s="67" t="s">
        <v>261</v>
      </c>
      <c r="D16" s="82"/>
      <c r="E16" s="83"/>
      <c r="F16" s="83"/>
      <c r="G16" s="83"/>
      <c r="H16" s="83"/>
      <c r="I16" s="83"/>
      <c r="J16" s="83"/>
      <c r="K16" s="83">
        <v>2.62522399921244E-22</v>
      </c>
      <c r="L16" s="83">
        <v>1.310021999606994E-20</v>
      </c>
      <c r="M16" s="83">
        <v>1.256149999623154E-18</v>
      </c>
      <c r="N16" s="83">
        <v>3.8316459988505004E-17</v>
      </c>
      <c r="O16" s="83">
        <v>1.116289999665112E-15</v>
      </c>
      <c r="P16" s="83">
        <v>8.38123999748562E-14</v>
      </c>
      <c r="Q16" s="83">
        <v>1.823877999452836E-12</v>
      </c>
      <c r="R16" s="83">
        <v>3.1126619990662004E-11</v>
      </c>
      <c r="S16" s="83">
        <v>9.81091999705672E-10</v>
      </c>
      <c r="T16" s="83">
        <v>8.00309999759906E-09</v>
      </c>
      <c r="U16" s="83">
        <v>5.16912199844926E-08</v>
      </c>
      <c r="V16" s="83">
        <v>3.73685199887894E-07</v>
      </c>
      <c r="W16" s="83">
        <v>9.91451999702564E-07</v>
      </c>
      <c r="X16" s="83">
        <v>1.6047639995185701E-06</v>
      </c>
      <c r="Y16" s="83">
        <v>1.684017999494794E-06</v>
      </c>
      <c r="Z16" s="83">
        <v>1.6824639994952599E-06</v>
      </c>
      <c r="AA16" s="83">
        <v>1.679873999496038E-06</v>
      </c>
      <c r="AB16" s="83">
        <v>1.671585999498524E-06</v>
      </c>
      <c r="AC16" s="84">
        <v>1.6591539995022541E-06</v>
      </c>
    </row>
    <row r="17" spans="3:29" ht="10.5">
      <c r="C17" s="68" t="s">
        <v>262</v>
      </c>
      <c r="D17" s="85"/>
      <c r="E17" s="86"/>
      <c r="F17" s="86"/>
      <c r="G17" s="86"/>
      <c r="H17" s="86"/>
      <c r="I17" s="86"/>
      <c r="J17" s="86"/>
      <c r="K17" s="86"/>
      <c r="L17" s="86">
        <v>6.13230599923346E-22</v>
      </c>
      <c r="M17" s="86">
        <v>6.1910249992261204E-15</v>
      </c>
      <c r="N17" s="86">
        <v>1.887943499764008E-13</v>
      </c>
      <c r="O17" s="86">
        <v>5.50171499931228E-12</v>
      </c>
      <c r="P17" s="86">
        <v>4.13075399948366E-10</v>
      </c>
      <c r="Q17" s="86">
        <v>8.98655999887668E-09</v>
      </c>
      <c r="R17" s="86">
        <v>1.5335870998083019E-07</v>
      </c>
      <c r="S17" s="86">
        <v>4.8328289993959E-06</v>
      </c>
      <c r="T17" s="86">
        <v>3.94183199950728E-05</v>
      </c>
      <c r="U17" s="86">
        <v>0.00025471280996816</v>
      </c>
      <c r="V17" s="86">
        <v>0.0018414788997698159</v>
      </c>
      <c r="W17" s="86">
        <v>0.00488388899938952</v>
      </c>
      <c r="X17" s="86">
        <v>0.00790919399901136</v>
      </c>
      <c r="Y17" s="86">
        <v>0.00829724999896284</v>
      </c>
      <c r="Z17" s="86">
        <v>0.0082895909989638</v>
      </c>
      <c r="AA17" s="86">
        <v>0.0082768259989654</v>
      </c>
      <c r="AB17" s="86">
        <v>0.00823853099897018</v>
      </c>
      <c r="AC17" s="87">
        <v>0.00817470599897816</v>
      </c>
    </row>
    <row r="19" spans="2:29" ht="10.5">
      <c r="B19" s="65" t="s">
        <v>64</v>
      </c>
      <c r="C19" s="61"/>
      <c r="D19" s="70">
        <v>0</v>
      </c>
      <c r="E19" s="70">
        <v>1</v>
      </c>
      <c r="F19" s="70">
        <v>2</v>
      </c>
      <c r="G19" s="70">
        <v>5</v>
      </c>
      <c r="H19" s="70">
        <v>10</v>
      </c>
      <c r="I19" s="70">
        <v>20</v>
      </c>
      <c r="J19" s="70">
        <v>50</v>
      </c>
      <c r="K19" s="70">
        <v>100</v>
      </c>
      <c r="L19" s="70">
        <v>200</v>
      </c>
      <c r="M19" s="70">
        <v>500</v>
      </c>
      <c r="N19" s="70">
        <v>1000</v>
      </c>
      <c r="O19" s="70">
        <v>2000</v>
      </c>
      <c r="P19" s="70">
        <v>5000</v>
      </c>
      <c r="Q19" s="70">
        <v>10000</v>
      </c>
      <c r="R19" s="70">
        <v>20000</v>
      </c>
      <c r="S19" s="70">
        <v>50000</v>
      </c>
      <c r="T19" s="70">
        <v>100000</v>
      </c>
      <c r="U19" s="70">
        <v>200000</v>
      </c>
      <c r="V19" s="70">
        <v>500000</v>
      </c>
      <c r="W19" s="70">
        <v>1000000</v>
      </c>
      <c r="X19" s="70">
        <v>2000000</v>
      </c>
      <c r="Y19" s="70">
        <v>5000000</v>
      </c>
      <c r="Z19" s="70">
        <v>10000000</v>
      </c>
      <c r="AA19" s="70">
        <v>20000000</v>
      </c>
      <c r="AB19" s="70">
        <v>50000000</v>
      </c>
      <c r="AC19" s="71">
        <v>100000000</v>
      </c>
    </row>
    <row r="20" spans="3:29" ht="10.5">
      <c r="C20" s="66" t="s">
        <v>224</v>
      </c>
      <c r="D20" s="79">
        <v>73674.3999963162</v>
      </c>
      <c r="E20" s="80">
        <v>76730.65044926897</v>
      </c>
      <c r="F20" s="80">
        <v>77516.08267298892</v>
      </c>
      <c r="G20" s="80">
        <v>78246.77769487076</v>
      </c>
      <c r="H20" s="80">
        <v>79039.01299943564</v>
      </c>
      <c r="I20" s="80">
        <v>80313.8088197089</v>
      </c>
      <c r="J20" s="80">
        <v>81666.14493110975</v>
      </c>
      <c r="K20" s="80">
        <v>78183.21861030898</v>
      </c>
      <c r="L20" s="80">
        <v>61854.799366926294</v>
      </c>
      <c r="M20" s="80">
        <v>19628.996203751878</v>
      </c>
      <c r="N20" s="80">
        <v>1945.3550768518746</v>
      </c>
      <c r="O20" s="80">
        <v>26.04180394065255</v>
      </c>
      <c r="P20" s="80">
        <v>26.001254797455307</v>
      </c>
      <c r="Q20" s="80">
        <v>43.49481385558637</v>
      </c>
      <c r="R20" s="80">
        <v>77.15418059853381</v>
      </c>
      <c r="S20" s="80">
        <v>161.8820870890379</v>
      </c>
      <c r="T20" s="80">
        <v>236.40783572322903</v>
      </c>
      <c r="U20" s="80">
        <v>269.73899852157297</v>
      </c>
      <c r="V20" s="80">
        <v>153.83391455508564</v>
      </c>
      <c r="W20" s="80">
        <v>39.2466244967492</v>
      </c>
      <c r="X20" s="80">
        <v>2.4096064864028124</v>
      </c>
      <c r="Y20" s="80">
        <v>0.00624192315145445</v>
      </c>
      <c r="Z20" s="80">
        <v>0.005215053220972922</v>
      </c>
      <c r="AA20" s="80">
        <v>0.005206746065290071</v>
      </c>
      <c r="AB20" s="80">
        <v>0.0051826811293769915</v>
      </c>
      <c r="AC20" s="81">
        <v>0.00514254124312646</v>
      </c>
    </row>
    <row r="21" spans="3:29" ht="10.5">
      <c r="C21" s="67" t="s">
        <v>263</v>
      </c>
      <c r="D21" s="82"/>
      <c r="E21" s="83">
        <v>3004.1039993991803</v>
      </c>
      <c r="F21" s="83">
        <v>3627.4799992744997</v>
      </c>
      <c r="G21" s="83">
        <v>3744.69599925106</v>
      </c>
      <c r="H21" s="83">
        <v>3648.34799927034</v>
      </c>
      <c r="I21" s="83">
        <v>3472.0799993055803</v>
      </c>
      <c r="J21" s="83">
        <v>2996.1119994007804</v>
      </c>
      <c r="K21" s="83">
        <v>2342.9879995314</v>
      </c>
      <c r="L21" s="83">
        <v>1433.2319997133538</v>
      </c>
      <c r="M21" s="83">
        <v>328.027199934394</v>
      </c>
      <c r="N21" s="83">
        <v>28.0874399943826</v>
      </c>
      <c r="O21" s="83">
        <v>0.205927199958814</v>
      </c>
      <c r="P21" s="83">
        <v>8.1429599983714E-08</v>
      </c>
      <c r="Q21" s="83">
        <v>1.725383999654924E-18</v>
      </c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4"/>
    </row>
    <row r="22" spans="3:29" ht="10.5">
      <c r="C22" s="67" t="s">
        <v>264</v>
      </c>
      <c r="D22" s="82"/>
      <c r="E22" s="83">
        <v>115.217999994239</v>
      </c>
      <c r="F22" s="83">
        <v>114.6629999942668</v>
      </c>
      <c r="G22" s="83">
        <v>112.99799999435</v>
      </c>
      <c r="H22" s="83">
        <v>110.24519999448779</v>
      </c>
      <c r="I22" s="83">
        <v>104.96159999475199</v>
      </c>
      <c r="J22" s="83">
        <v>90.5648999954718</v>
      </c>
      <c r="K22" s="83">
        <v>70.8290999964586</v>
      </c>
      <c r="L22" s="83">
        <v>43.3232999978338</v>
      </c>
      <c r="M22" s="83">
        <v>9.915629999504219</v>
      </c>
      <c r="N22" s="83">
        <v>0.8490389999575481</v>
      </c>
      <c r="O22" s="83">
        <v>0.006224879999688761</v>
      </c>
      <c r="P22" s="83">
        <v>2.4530999998773396E-09</v>
      </c>
      <c r="Q22" s="83">
        <v>5.19923999974004E-20</v>
      </c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4"/>
    </row>
    <row r="23" spans="3:29" ht="10.5">
      <c r="C23" s="67" t="s">
        <v>265</v>
      </c>
      <c r="D23" s="82">
        <v>73674.3999963162</v>
      </c>
      <c r="E23" s="83">
        <v>73322.8999963338</v>
      </c>
      <c r="F23" s="83">
        <v>72971.3999963514</v>
      </c>
      <c r="G23" s="83">
        <v>71916.8999964042</v>
      </c>
      <c r="H23" s="83">
        <v>70145.3399964928</v>
      </c>
      <c r="I23" s="83">
        <v>66777.9699966612</v>
      </c>
      <c r="J23" s="83">
        <v>57624.909997118804</v>
      </c>
      <c r="K23" s="83">
        <v>45069.3299977466</v>
      </c>
      <c r="L23" s="83">
        <v>27564.6299986218</v>
      </c>
      <c r="M23" s="83">
        <v>6308.721999684561</v>
      </c>
      <c r="N23" s="83">
        <v>540.1851999729901</v>
      </c>
      <c r="O23" s="83">
        <v>3.9607019998019597</v>
      </c>
      <c r="P23" s="83">
        <v>1.561362999921932E-06</v>
      </c>
      <c r="Q23" s="83">
        <v>3.30761499983462E-17</v>
      </c>
      <c r="R23" s="83">
        <v>2.49846199987508E-38</v>
      </c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4"/>
    </row>
    <row r="24" spans="3:29" ht="10.5">
      <c r="C24" s="67" t="s">
        <v>251</v>
      </c>
      <c r="D24" s="82"/>
      <c r="E24" s="83">
        <v>0.0296059200011842</v>
      </c>
      <c r="F24" s="83">
        <v>0.059149680002366</v>
      </c>
      <c r="G24" s="83">
        <v>0.146875200005875</v>
      </c>
      <c r="H24" s="83">
        <v>0.290287200011612</v>
      </c>
      <c r="I24" s="83">
        <v>0.566810400022672</v>
      </c>
      <c r="J24" s="83">
        <v>1.318680000052748</v>
      </c>
      <c r="K24" s="83">
        <v>2.3505360000940203</v>
      </c>
      <c r="L24" s="83">
        <v>3.7882080001515197</v>
      </c>
      <c r="M24" s="83">
        <v>5.5322400002213</v>
      </c>
      <c r="N24" s="83">
        <v>6.00110400024004</v>
      </c>
      <c r="O24" s="83">
        <v>6.03396000024136</v>
      </c>
      <c r="P24" s="83">
        <v>6.00021600024</v>
      </c>
      <c r="Q24" s="83">
        <v>5.9451600002378</v>
      </c>
      <c r="R24" s="83">
        <v>5.83593600023344</v>
      </c>
      <c r="S24" s="83">
        <v>5.5198080002208</v>
      </c>
      <c r="T24" s="83">
        <v>5.0305200002012205</v>
      </c>
      <c r="U24" s="83">
        <v>4.17804000016712</v>
      </c>
      <c r="V24" s="83">
        <v>2.3931600000957203</v>
      </c>
      <c r="W24" s="83">
        <v>0.9457200000378281</v>
      </c>
      <c r="X24" s="83">
        <v>0.147674400005907</v>
      </c>
      <c r="Y24" s="83">
        <v>0.000562636800022506</v>
      </c>
      <c r="Z24" s="83">
        <v>5.224992000209E-08</v>
      </c>
      <c r="AA24" s="83">
        <v>4.50571200018022E-16</v>
      </c>
      <c r="AB24" s="83"/>
      <c r="AC24" s="84"/>
    </row>
    <row r="25" spans="3:29" ht="10.5">
      <c r="C25" s="67" t="s">
        <v>266</v>
      </c>
      <c r="D25" s="82"/>
      <c r="E25" s="83">
        <v>286.786999997132</v>
      </c>
      <c r="F25" s="83">
        <v>800.876099991992</v>
      </c>
      <c r="G25" s="83">
        <v>2470.4529999753</v>
      </c>
      <c r="H25" s="83">
        <v>5133.23199994866</v>
      </c>
      <c r="I25" s="83">
        <v>9956.69999990044</v>
      </c>
      <c r="J25" s="83">
        <v>20951.6199997904</v>
      </c>
      <c r="K25" s="83">
        <v>30695.569999692998</v>
      </c>
      <c r="L25" s="83">
        <v>32806.049999672</v>
      </c>
      <c r="M25" s="83">
        <v>12969.2399998703</v>
      </c>
      <c r="N25" s="83">
        <v>1360.748999986392</v>
      </c>
      <c r="O25" s="83">
        <v>4.47455799995526</v>
      </c>
      <c r="P25" s="83">
        <v>4.15373099995846E-06</v>
      </c>
      <c r="Q25" s="83">
        <v>8.799339999911999E-17</v>
      </c>
      <c r="R25" s="83">
        <v>4.860911999951401E-38</v>
      </c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4"/>
    </row>
    <row r="26" spans="3:29" ht="10.5">
      <c r="C26" s="67" t="s">
        <v>267</v>
      </c>
      <c r="D26" s="82"/>
      <c r="E26" s="83">
        <v>1.61178289985494</v>
      </c>
      <c r="F26" s="83">
        <v>1.604038799855636</v>
      </c>
      <c r="G26" s="83">
        <v>1.5804697998577582</v>
      </c>
      <c r="H26" s="83">
        <v>1.542085999861212</v>
      </c>
      <c r="I26" s="83">
        <v>1.46801199986788</v>
      </c>
      <c r="J26" s="83">
        <v>1.266665399886</v>
      </c>
      <c r="K26" s="83">
        <v>0.990908099910818</v>
      </c>
      <c r="L26" s="83">
        <v>0.606059999945454</v>
      </c>
      <c r="M26" s="83">
        <v>0.1386867299875182</v>
      </c>
      <c r="N26" s="83">
        <v>0.011875408998931221</v>
      </c>
      <c r="O26" s="83">
        <v>8.70706199921636E-05</v>
      </c>
      <c r="P26" s="83">
        <v>3.43097299969122E-11</v>
      </c>
      <c r="Q26" s="83">
        <v>7.27271999934546E-22</v>
      </c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4"/>
    </row>
    <row r="27" spans="3:29" ht="10.5">
      <c r="C27" s="67" t="s">
        <v>252</v>
      </c>
      <c r="D27" s="82"/>
      <c r="E27" s="83">
        <v>4.3090200004309E-13</v>
      </c>
      <c r="F27" s="83">
        <v>1.723275000172328E-12</v>
      </c>
      <c r="G27" s="83">
        <v>1.0725930001072599E-11</v>
      </c>
      <c r="H27" s="83">
        <v>4.2574050004257395E-11</v>
      </c>
      <c r="I27" s="83">
        <v>1.6749900001675E-10</v>
      </c>
      <c r="J27" s="83">
        <v>9.9850050009985E-10</v>
      </c>
      <c r="K27" s="83">
        <v>3.6979650003697996E-09</v>
      </c>
      <c r="L27" s="83">
        <v>1.279719000127972E-08</v>
      </c>
      <c r="M27" s="83">
        <v>5.5278000005527804E-08</v>
      </c>
      <c r="N27" s="83">
        <v>1.404261000140426E-07</v>
      </c>
      <c r="O27" s="83">
        <v>3.15850500031586E-07</v>
      </c>
      <c r="P27" s="83">
        <v>8.409915000841E-07</v>
      </c>
      <c r="Q27" s="83">
        <v>1.709955000170996E-06</v>
      </c>
      <c r="R27" s="83">
        <v>3.42324000034232E-06</v>
      </c>
      <c r="S27" s="83">
        <v>8.376615000837661E-06</v>
      </c>
      <c r="T27" s="83">
        <v>1.6042275001604218E-05</v>
      </c>
      <c r="U27" s="83">
        <v>2.93872500029388E-05</v>
      </c>
      <c r="V27" s="83">
        <v>5.7342600005734205E-05</v>
      </c>
      <c r="W27" s="83">
        <v>8.001990000800201E-05</v>
      </c>
      <c r="X27" s="83">
        <v>9.25074000092508E-05</v>
      </c>
      <c r="Y27" s="83">
        <v>9.47718000094772E-05</v>
      </c>
      <c r="Z27" s="83">
        <v>9.47052000094706E-05</v>
      </c>
      <c r="AA27" s="83">
        <v>9.455535000945561E-05</v>
      </c>
      <c r="AB27" s="83">
        <v>9.41058000094106E-05</v>
      </c>
      <c r="AC27" s="84">
        <v>9.3389850009339E-05</v>
      </c>
    </row>
    <row r="28" spans="3:29" ht="10.5">
      <c r="C28" s="67" t="s">
        <v>253</v>
      </c>
      <c r="D28" s="82"/>
      <c r="E28" s="83">
        <v>6.47241000009708E-05</v>
      </c>
      <c r="F28" s="83">
        <v>0.000388888500005834</v>
      </c>
      <c r="G28" s="83">
        <v>0.00335405000005032</v>
      </c>
      <c r="H28" s="83">
        <v>0.015428630000231421</v>
      </c>
      <c r="I28" s="83">
        <v>0.062385330000935796</v>
      </c>
      <c r="J28" s="83">
        <v>0.352447200005286</v>
      </c>
      <c r="K28" s="83">
        <v>1.158325700017374</v>
      </c>
      <c r="L28" s="83">
        <v>3.15824600004738</v>
      </c>
      <c r="M28" s="83">
        <v>7.29551200010944</v>
      </c>
      <c r="N28" s="83">
        <v>8.88370000013326</v>
      </c>
      <c r="O28" s="83">
        <v>9.0269270001354</v>
      </c>
      <c r="P28" s="83">
        <v>8.952594000134281</v>
      </c>
      <c r="Q28" s="83">
        <v>8.82568400013238</v>
      </c>
      <c r="R28" s="83">
        <v>8.57911600012868</v>
      </c>
      <c r="S28" s="83">
        <v>7.87929800011818</v>
      </c>
      <c r="T28" s="83">
        <v>6.83863600010258</v>
      </c>
      <c r="U28" s="83">
        <v>5.15073300007726</v>
      </c>
      <c r="V28" s="83">
        <v>2.20098200003302</v>
      </c>
      <c r="W28" s="83">
        <v>0.533203300007998</v>
      </c>
      <c r="X28" s="83">
        <v>0.031401160000471</v>
      </c>
      <c r="Y28" s="83">
        <v>0.000109541460001643</v>
      </c>
      <c r="Z28" s="83">
        <v>0.0001031234400015468</v>
      </c>
      <c r="AA28" s="83">
        <v>0.0001029602700015444</v>
      </c>
      <c r="AB28" s="83">
        <v>0.000102470760001537</v>
      </c>
      <c r="AC28" s="84">
        <v>0.0001016911700015254</v>
      </c>
    </row>
    <row r="29" spans="3:29" ht="10.5">
      <c r="C29" s="67" t="s">
        <v>254</v>
      </c>
      <c r="D29" s="82"/>
      <c r="E29" s="83">
        <v>6.3497550007302205E-18</v>
      </c>
      <c r="F29" s="83">
        <v>2.53990200029208E-17</v>
      </c>
      <c r="G29" s="83">
        <v>1.5803625001817418E-16</v>
      </c>
      <c r="H29" s="83">
        <v>6.27238800072132E-16</v>
      </c>
      <c r="I29" s="83">
        <v>2.46819600028384E-15</v>
      </c>
      <c r="J29" s="83">
        <v>1.471105200169178E-14</v>
      </c>
      <c r="K29" s="83">
        <v>5.4477690006265E-14</v>
      </c>
      <c r="L29" s="83">
        <v>1.885490400216832E-13</v>
      </c>
      <c r="M29" s="83">
        <v>8.1442920009366E-13</v>
      </c>
      <c r="N29" s="83">
        <v>2.06815200023784E-12</v>
      </c>
      <c r="O29" s="83">
        <v>4.653342000535141E-12</v>
      </c>
      <c r="P29" s="83">
        <v>1.2390042001424861E-11</v>
      </c>
      <c r="Q29" s="83">
        <v>2.5191450002897002E-11</v>
      </c>
      <c r="R29" s="83">
        <v>5.04395100058006E-11</v>
      </c>
      <c r="S29" s="83">
        <v>1.234098000141922E-10</v>
      </c>
      <c r="T29" s="83">
        <v>2.3644110002719E-10</v>
      </c>
      <c r="U29" s="83">
        <v>4.33066500049802E-10</v>
      </c>
      <c r="V29" s="83">
        <v>8.448099000971541E-10</v>
      </c>
      <c r="W29" s="83">
        <v>1.178808900135562E-09</v>
      </c>
      <c r="X29" s="83">
        <v>1.36279140015672E-09</v>
      </c>
      <c r="Y29" s="83">
        <v>1.3961913001605619E-09</v>
      </c>
      <c r="Z29" s="83">
        <v>1.395247800160454E-09</v>
      </c>
      <c r="AA29" s="83">
        <v>1.392983400160192E-09</v>
      </c>
      <c r="AB29" s="83">
        <v>1.386567600159456E-09</v>
      </c>
      <c r="AC29" s="84">
        <v>1.375811700158218E-09</v>
      </c>
    </row>
    <row r="30" spans="3:29" ht="10.5">
      <c r="C30" s="67" t="s">
        <v>255</v>
      </c>
      <c r="D30" s="82"/>
      <c r="E30" s="83">
        <v>3.25570400009768E-14</v>
      </c>
      <c r="F30" s="83">
        <v>1.302030000039062E-13</v>
      </c>
      <c r="G30" s="83">
        <v>8.10403600024312E-13</v>
      </c>
      <c r="H30" s="83">
        <v>3.2167060000965003E-12</v>
      </c>
      <c r="I30" s="83">
        <v>1.265548000037966E-11</v>
      </c>
      <c r="J30" s="83">
        <v>7.54422600022632E-11</v>
      </c>
      <c r="K30" s="83">
        <v>2.79401800008382E-10</v>
      </c>
      <c r="L30" s="83">
        <v>9.66898800029006E-10</v>
      </c>
      <c r="M30" s="83">
        <v>4.1765600001253E-09</v>
      </c>
      <c r="N30" s="83">
        <v>1.0609972000318299E-08</v>
      </c>
      <c r="O30" s="83">
        <v>2.3864260000716002E-08</v>
      </c>
      <c r="P30" s="83">
        <v>6.35415800019062E-08</v>
      </c>
      <c r="Q30" s="83">
        <v>1.2919660000387602E-07</v>
      </c>
      <c r="R30" s="83">
        <v>2.5864480000775997E-07</v>
      </c>
      <c r="S30" s="83">
        <v>6.32899800018986E-07</v>
      </c>
      <c r="T30" s="83">
        <v>1.212083000036362E-06</v>
      </c>
      <c r="U30" s="83">
        <v>2.22037000006662E-06</v>
      </c>
      <c r="V30" s="83">
        <v>4.33255200012998E-06</v>
      </c>
      <c r="W30" s="83">
        <v>6.04594800018138E-06</v>
      </c>
      <c r="X30" s="83">
        <v>6.9894480002096805E-06</v>
      </c>
      <c r="Y30" s="83">
        <v>7.16053600021482E-06</v>
      </c>
      <c r="Z30" s="83">
        <v>7.15550400021466E-06</v>
      </c>
      <c r="AA30" s="83">
        <v>7.144182000214321E-06</v>
      </c>
      <c r="AB30" s="83">
        <v>7.1102160002132996E-06</v>
      </c>
      <c r="AC30" s="84">
        <v>7.056122000211681E-06</v>
      </c>
    </row>
    <row r="31" spans="3:29" ht="10.5">
      <c r="C31" s="67" t="s">
        <v>256</v>
      </c>
      <c r="D31" s="82"/>
      <c r="E31" s="83">
        <v>6.6954089998661E-10</v>
      </c>
      <c r="F31" s="83">
        <v>8.4149099998317E-09</v>
      </c>
      <c r="G31" s="83">
        <v>1.95803999996084E-07</v>
      </c>
      <c r="H31" s="83">
        <v>1.895879999962082E-06</v>
      </c>
      <c r="I31" s="83">
        <v>1.603727999967926E-05</v>
      </c>
      <c r="J31" s="83">
        <v>0.00023752889999525002</v>
      </c>
      <c r="K31" s="83">
        <v>0.001648793999967024</v>
      </c>
      <c r="L31" s="83">
        <v>0.00993782999980124</v>
      </c>
      <c r="M31" s="83">
        <v>0.0740092499985198</v>
      </c>
      <c r="N31" s="83">
        <v>0.23473169999530602</v>
      </c>
      <c r="O31" s="83">
        <v>0.579331199988414</v>
      </c>
      <c r="P31" s="83">
        <v>1.5905189999681901</v>
      </c>
      <c r="Q31" s="83">
        <v>3.1965779999360597</v>
      </c>
      <c r="R31" s="83">
        <v>6.13130699987738</v>
      </c>
      <c r="S31" s="83">
        <v>13.00697999973986</v>
      </c>
      <c r="T31" s="83">
        <v>19.64255999960714</v>
      </c>
      <c r="U31" s="83">
        <v>22.812719999543802</v>
      </c>
      <c r="V31" s="83">
        <v>13.13129999973738</v>
      </c>
      <c r="W31" s="83">
        <v>3.32866799993342</v>
      </c>
      <c r="X31" s="83">
        <v>0.1967363999960652</v>
      </c>
      <c r="Y31" s="83">
        <v>0.00048205079999035996</v>
      </c>
      <c r="Z31" s="83">
        <v>0.00044195759999116</v>
      </c>
      <c r="AA31" s="83">
        <v>0.000441258299991174</v>
      </c>
      <c r="AB31" s="83">
        <v>0.000439160399991216</v>
      </c>
      <c r="AC31" s="84">
        <v>0.00043581929999128403</v>
      </c>
    </row>
    <row r="32" spans="3:29" ht="10.5">
      <c r="C32" s="67" t="s">
        <v>257</v>
      </c>
      <c r="D32" s="82"/>
      <c r="E32" s="83">
        <v>8.11913199983762E-14</v>
      </c>
      <c r="F32" s="83">
        <v>2.1051519999579E-12</v>
      </c>
      <c r="G32" s="83">
        <v>1.2939639999741201E-10</v>
      </c>
      <c r="H32" s="83">
        <v>2.58689199994826E-09</v>
      </c>
      <c r="I32" s="83">
        <v>4.55736399990886E-08</v>
      </c>
      <c r="J32" s="83">
        <v>1.747731999965046E-06</v>
      </c>
      <c r="K32" s="83">
        <v>2.50090399994998E-05</v>
      </c>
      <c r="L32" s="83">
        <v>0.000316601599993668</v>
      </c>
      <c r="M32" s="83">
        <v>0.00656823999986864</v>
      </c>
      <c r="N32" s="83">
        <v>0.045532199999089404</v>
      </c>
      <c r="O32" s="83">
        <v>0.226262399995474</v>
      </c>
      <c r="P32" s="83">
        <v>1.2204079999755921</v>
      </c>
      <c r="Q32" s="83">
        <v>3.29240799993416</v>
      </c>
      <c r="R32" s="83">
        <v>7.301727999853959</v>
      </c>
      <c r="S32" s="83">
        <v>17.47731999965046</v>
      </c>
      <c r="T32" s="83">
        <v>26.4283599994714</v>
      </c>
      <c r="U32" s="83">
        <v>30.6448799993872</v>
      </c>
      <c r="V32" s="83">
        <v>17.549839999649002</v>
      </c>
      <c r="W32" s="83">
        <v>4.44236799991116</v>
      </c>
      <c r="X32" s="83">
        <v>0.262315199994754</v>
      </c>
      <c r="Y32" s="83">
        <v>0.0006430451999871401</v>
      </c>
      <c r="Z32" s="83">
        <v>0.000589276799988214</v>
      </c>
      <c r="AA32" s="83">
        <v>0.000588344399988234</v>
      </c>
      <c r="AB32" s="83">
        <v>0.00058554719998829</v>
      </c>
      <c r="AC32" s="84">
        <v>0.000581092399988378</v>
      </c>
    </row>
    <row r="33" spans="3:29" ht="10.5">
      <c r="C33" s="67" t="s">
        <v>258</v>
      </c>
      <c r="D33" s="82"/>
      <c r="E33" s="83"/>
      <c r="F33" s="83">
        <v>2.86024799942796E-14</v>
      </c>
      <c r="G33" s="83">
        <v>9.386159998122761E-12</v>
      </c>
      <c r="H33" s="83">
        <v>6.19379999876124E-10</v>
      </c>
      <c r="I33" s="83">
        <v>2.1542879995691403E-08</v>
      </c>
      <c r="J33" s="83">
        <v>1.855919999628816E-06</v>
      </c>
      <c r="K33" s="83">
        <v>4.4231279991153794E-05</v>
      </c>
      <c r="L33" s="83">
        <v>0.0008249519998350099</v>
      </c>
      <c r="M33" s="83">
        <v>0.028140719994371798</v>
      </c>
      <c r="N33" s="83">
        <v>0.1950491999609902</v>
      </c>
      <c r="O33" s="83">
        <v>0.9692519998061501</v>
      </c>
      <c r="P33" s="83">
        <v>5.22587999895482</v>
      </c>
      <c r="Q33" s="83">
        <v>14.10587999717882</v>
      </c>
      <c r="R33" s="83">
        <v>31.279799993744</v>
      </c>
      <c r="S33" s="83">
        <v>74.8583999850284</v>
      </c>
      <c r="T33" s="83">
        <v>113.219999977356</v>
      </c>
      <c r="U33" s="83">
        <v>131.2907999737418</v>
      </c>
      <c r="V33" s="83">
        <v>75.2135999849572</v>
      </c>
      <c r="W33" s="83">
        <v>19.02983999619404</v>
      </c>
      <c r="X33" s="83">
        <v>1.123763999775248</v>
      </c>
      <c r="Y33" s="83">
        <v>0.0027550199994489997</v>
      </c>
      <c r="Z33" s="83">
        <v>0.00252413999949518</v>
      </c>
      <c r="AA33" s="83">
        <v>0.00252014399949598</v>
      </c>
      <c r="AB33" s="83">
        <v>0.00250859999949828</v>
      </c>
      <c r="AC33" s="84">
        <v>0.00248906399950218</v>
      </c>
    </row>
    <row r="34" spans="3:29" ht="10.5">
      <c r="C34" s="67" t="s">
        <v>259</v>
      </c>
      <c r="D34" s="82"/>
      <c r="E34" s="83">
        <v>3.18884500031888E-17</v>
      </c>
      <c r="F34" s="83">
        <v>8.26617000082662E-16</v>
      </c>
      <c r="G34" s="83">
        <v>5.08343000050834E-14</v>
      </c>
      <c r="H34" s="83">
        <v>1.016279000101628E-12</v>
      </c>
      <c r="I34" s="83">
        <v>1.7903930001790398E-11</v>
      </c>
      <c r="J34" s="83">
        <v>6.8660900006866E-10</v>
      </c>
      <c r="K34" s="83">
        <v>9.8249800009825E-09</v>
      </c>
      <c r="L34" s="83">
        <v>1.243792000124378E-07</v>
      </c>
      <c r="M34" s="83">
        <v>2.579973000258E-06</v>
      </c>
      <c r="N34" s="83">
        <v>1.788358000178836E-05</v>
      </c>
      <c r="O34" s="83">
        <v>8.88481000088848E-05</v>
      </c>
      <c r="P34" s="83">
        <v>0.00047903900004790407</v>
      </c>
      <c r="Q34" s="83">
        <v>0.0012934460001293442</v>
      </c>
      <c r="R34" s="83">
        <v>0.0028681290002868197</v>
      </c>
      <c r="S34" s="83">
        <v>0.0068620200006862</v>
      </c>
      <c r="T34" s="83">
        <v>0.010378500001037861</v>
      </c>
      <c r="U34" s="83">
        <v>0.012034990001203501</v>
      </c>
      <c r="V34" s="83">
        <v>0.00689458000068946</v>
      </c>
      <c r="W34" s="83">
        <v>0.0017448090001744802</v>
      </c>
      <c r="X34" s="83">
        <v>0.00010301170001030121</v>
      </c>
      <c r="Y34" s="83">
        <v>2.5258420002525804E-07</v>
      </c>
      <c r="Z34" s="83">
        <v>2.3146090002314601E-07</v>
      </c>
      <c r="AA34" s="83">
        <v>2.3109460002311002E-07</v>
      </c>
      <c r="AB34" s="83">
        <v>2.29995700023E-07</v>
      </c>
      <c r="AC34" s="84">
        <v>2.2824560002282401E-07</v>
      </c>
    </row>
    <row r="35" spans="3:29" ht="10.5">
      <c r="C35" s="67" t="s">
        <v>260</v>
      </c>
      <c r="D35" s="82"/>
      <c r="E35" s="83">
        <v>1.94853100058456E-18</v>
      </c>
      <c r="F35" s="83">
        <v>1.04809900031443E-16</v>
      </c>
      <c r="G35" s="83">
        <v>1.673880000502164E-14</v>
      </c>
      <c r="H35" s="83">
        <v>6.70995000201298E-13</v>
      </c>
      <c r="I35" s="83">
        <v>2.3338120007001403E-11</v>
      </c>
      <c r="J35" s="83">
        <v>2.01058000060318E-09</v>
      </c>
      <c r="K35" s="83">
        <v>4.7917220014375203E-08</v>
      </c>
      <c r="L35" s="83">
        <v>8.9369800026811E-07</v>
      </c>
      <c r="M35" s="83">
        <v>3.04857800091458E-05</v>
      </c>
      <c r="N35" s="83">
        <v>0.00021130330006339002</v>
      </c>
      <c r="O35" s="83">
        <v>0.001050023000315006</v>
      </c>
      <c r="P35" s="83">
        <v>0.005661370001698421</v>
      </c>
      <c r="Q35" s="83">
        <v>0.01528137000458442</v>
      </c>
      <c r="R35" s="83">
        <v>0.033886450010166</v>
      </c>
      <c r="S35" s="83">
        <v>0.081096600024329</v>
      </c>
      <c r="T35" s="83">
        <v>0.12265500003679641</v>
      </c>
      <c r="U35" s="83">
        <v>0.1422317000426694</v>
      </c>
      <c r="V35" s="83">
        <v>0.08148140002444441</v>
      </c>
      <c r="W35" s="83">
        <v>0.0206156600061846</v>
      </c>
      <c r="X35" s="83">
        <v>0.001217411000365224</v>
      </c>
      <c r="Y35" s="83">
        <v>2.98460500089538E-06</v>
      </c>
      <c r="Z35" s="83">
        <v>2.7344850008203404E-06</v>
      </c>
      <c r="AA35" s="83">
        <v>2.7301560008190404E-06</v>
      </c>
      <c r="AB35" s="83">
        <v>2.7176500008153E-06</v>
      </c>
      <c r="AC35" s="84">
        <v>2.6964860008089397E-06</v>
      </c>
    </row>
    <row r="36" spans="3:29" ht="10.5">
      <c r="C36" s="67" t="s">
        <v>261</v>
      </c>
      <c r="D36" s="82"/>
      <c r="E36" s="83">
        <v>4.05852999878244E-17</v>
      </c>
      <c r="F36" s="83">
        <v>1.052057999684382E-15</v>
      </c>
      <c r="G36" s="83">
        <v>6.46981999805906E-14</v>
      </c>
      <c r="H36" s="83">
        <v>1.293445999611966E-12</v>
      </c>
      <c r="I36" s="83">
        <v>2.2786819993163998E-11</v>
      </c>
      <c r="J36" s="83">
        <v>8.738659997378401E-10</v>
      </c>
      <c r="K36" s="83">
        <v>1.2504519996248641E-08</v>
      </c>
      <c r="L36" s="83">
        <v>1.583007999525098E-07</v>
      </c>
      <c r="M36" s="83">
        <v>3.28360199901492E-06</v>
      </c>
      <c r="N36" s="83">
        <v>2.27609199931718E-05</v>
      </c>
      <c r="O36" s="83">
        <v>0.0001130793999660762</v>
      </c>
      <c r="P36" s="83">
        <v>0.000609685999817094</v>
      </c>
      <c r="Q36" s="83">
        <v>0.0016462039995061382</v>
      </c>
      <c r="R36" s="83">
        <v>0.0036503459989049</v>
      </c>
      <c r="S36" s="83">
        <v>0.00873347999737996</v>
      </c>
      <c r="T36" s="83">
        <v>0.0132089999960373</v>
      </c>
      <c r="U36" s="83">
        <v>0.015317259995404819</v>
      </c>
      <c r="V36" s="83">
        <v>0.00877491999736752</v>
      </c>
      <c r="W36" s="83">
        <v>0.0022206659993338</v>
      </c>
      <c r="X36" s="83">
        <v>0.0001311057999606682</v>
      </c>
      <c r="Y36" s="83">
        <v>3.21470799903558E-07</v>
      </c>
      <c r="Z36" s="83">
        <v>2.94586599911624E-07</v>
      </c>
      <c r="AA36" s="83">
        <v>2.94120399911764E-07</v>
      </c>
      <c r="AB36" s="83">
        <v>2.9272179991218397E-07</v>
      </c>
      <c r="AC36" s="84">
        <v>2.90494399912852E-07</v>
      </c>
    </row>
    <row r="37" spans="3:29" ht="10.5">
      <c r="C37" s="68" t="s">
        <v>262</v>
      </c>
      <c r="D37" s="85"/>
      <c r="E37" s="86">
        <v>1.034220299870722E-15</v>
      </c>
      <c r="F37" s="86">
        <v>5.56298699930462E-14</v>
      </c>
      <c r="G37" s="86">
        <v>8.88443999888944E-12</v>
      </c>
      <c r="H37" s="86">
        <v>3.56143499955482E-10</v>
      </c>
      <c r="I37" s="86">
        <v>1.23871559984516E-08</v>
      </c>
      <c r="J37" s="86">
        <v>1.067153999866606E-06</v>
      </c>
      <c r="K37" s="86">
        <v>2.5432985996820798E-05</v>
      </c>
      <c r="L37" s="86">
        <v>0.000474347399940706</v>
      </c>
      <c r="M37" s="86">
        <v>0.01618091399797738</v>
      </c>
      <c r="N37" s="86">
        <v>0.1121532899859808</v>
      </c>
      <c r="O37" s="86">
        <v>0.557319899930336</v>
      </c>
      <c r="P37" s="86">
        <v>3.00488099962438</v>
      </c>
      <c r="Q37" s="86">
        <v>8.11088099898614</v>
      </c>
      <c r="R37" s="86">
        <v>17.98588499775176</v>
      </c>
      <c r="S37" s="86">
        <v>43.043579994619606</v>
      </c>
      <c r="T37" s="86">
        <v>65.1014999918624</v>
      </c>
      <c r="U37" s="86">
        <v>75.4922099905634</v>
      </c>
      <c r="V37" s="86">
        <v>43.247819994594</v>
      </c>
      <c r="W37" s="86">
        <v>10.94215799863224</v>
      </c>
      <c r="X37" s="86">
        <v>0.64616429991923</v>
      </c>
      <c r="Y37" s="86">
        <v>0.0015841364998019842</v>
      </c>
      <c r="Z37" s="86">
        <v>0.0014513804998185782</v>
      </c>
      <c r="AA37" s="86">
        <v>0.001449082799818864</v>
      </c>
      <c r="AB37" s="86">
        <v>0.001442444999819694</v>
      </c>
      <c r="AC37" s="87">
        <v>0.001431211799821098</v>
      </c>
    </row>
    <row r="39" spans="2:29" ht="10.5">
      <c r="B39" s="65" t="s">
        <v>66</v>
      </c>
      <c r="C39" s="61"/>
      <c r="D39" s="70">
        <v>0</v>
      </c>
      <c r="E39" s="70">
        <v>1</v>
      </c>
      <c r="F39" s="70">
        <v>2</v>
      </c>
      <c r="G39" s="70">
        <v>5</v>
      </c>
      <c r="H39" s="70">
        <v>10</v>
      </c>
      <c r="I39" s="70">
        <v>20</v>
      </c>
      <c r="J39" s="70">
        <v>50</v>
      </c>
      <c r="K39" s="70">
        <v>100</v>
      </c>
      <c r="L39" s="70">
        <v>200</v>
      </c>
      <c r="M39" s="70">
        <v>500</v>
      </c>
      <c r="N39" s="70">
        <v>1000</v>
      </c>
      <c r="O39" s="70">
        <v>2000</v>
      </c>
      <c r="P39" s="70">
        <v>5000</v>
      </c>
      <c r="Q39" s="70">
        <v>10000</v>
      </c>
      <c r="R39" s="70">
        <v>20000</v>
      </c>
      <c r="S39" s="70">
        <v>50000</v>
      </c>
      <c r="T39" s="70">
        <v>100000</v>
      </c>
      <c r="U39" s="70">
        <v>200000</v>
      </c>
      <c r="V39" s="70">
        <v>500000</v>
      </c>
      <c r="W39" s="70">
        <v>1000000</v>
      </c>
      <c r="X39" s="70">
        <v>2000000</v>
      </c>
      <c r="Y39" s="70">
        <v>5000000</v>
      </c>
      <c r="Z39" s="70">
        <v>10000000</v>
      </c>
      <c r="AA39" s="70">
        <v>20000000</v>
      </c>
      <c r="AB39" s="70">
        <v>50000000</v>
      </c>
      <c r="AC39" s="71">
        <v>100000000</v>
      </c>
    </row>
    <row r="40" spans="3:29" ht="10.5">
      <c r="C40" s="66" t="s">
        <v>224</v>
      </c>
      <c r="D40" s="79">
        <v>35.1559200014062</v>
      </c>
      <c r="E40" s="80">
        <v>35.15592000250612</v>
      </c>
      <c r="F40" s="80">
        <v>35.15592000360534</v>
      </c>
      <c r="G40" s="80">
        <v>35.15592000690586</v>
      </c>
      <c r="H40" s="80">
        <v>35.1559200124056</v>
      </c>
      <c r="I40" s="80">
        <v>35.15592002339815</v>
      </c>
      <c r="J40" s="80">
        <v>35.15592005640636</v>
      </c>
      <c r="K40" s="80">
        <v>35.147040111396116</v>
      </c>
      <c r="L40" s="80">
        <v>35.147040221382326</v>
      </c>
      <c r="M40" s="80">
        <v>35.12040055158597</v>
      </c>
      <c r="N40" s="80">
        <v>35.093761101870655</v>
      </c>
      <c r="O40" s="80">
        <v>35.02272220371305</v>
      </c>
      <c r="P40" s="80">
        <v>34.83624552719243</v>
      </c>
      <c r="Q40" s="80">
        <v>34.50769118644718</v>
      </c>
      <c r="R40" s="80">
        <v>33.877223504796106</v>
      </c>
      <c r="S40" s="80">
        <v>32.03912050726637</v>
      </c>
      <c r="T40" s="80">
        <v>29.19771944742769</v>
      </c>
      <c r="U40" s="80">
        <v>24.252480337340646</v>
      </c>
      <c r="V40" s="80">
        <v>13.904366038386591</v>
      </c>
      <c r="W40" s="80">
        <v>5.508662873908277</v>
      </c>
      <c r="X40" s="80">
        <v>0.886288056979519</v>
      </c>
      <c r="Y40" s="80">
        <v>0.033581018479529844</v>
      </c>
      <c r="Z40" s="80">
        <v>0.03028181065074314</v>
      </c>
      <c r="AA40" s="80">
        <v>0.030235646810542843</v>
      </c>
      <c r="AB40" s="80">
        <v>0.030095891667818606</v>
      </c>
      <c r="AC40" s="81">
        <v>0.029866587805578146</v>
      </c>
    </row>
    <row r="41" spans="3:29" ht="10.5">
      <c r="C41" s="67" t="s">
        <v>251</v>
      </c>
      <c r="D41" s="82">
        <v>35.1559200014062</v>
      </c>
      <c r="E41" s="83">
        <v>35.1559200014062</v>
      </c>
      <c r="F41" s="83">
        <v>35.1559200014062</v>
      </c>
      <c r="G41" s="83">
        <v>35.1559200014062</v>
      </c>
      <c r="H41" s="83">
        <v>35.1559200014062</v>
      </c>
      <c r="I41" s="83">
        <v>35.1559200014062</v>
      </c>
      <c r="J41" s="83">
        <v>35.1559200014062</v>
      </c>
      <c r="K41" s="83">
        <v>35.1470400014058</v>
      </c>
      <c r="L41" s="83">
        <v>35.1470400014058</v>
      </c>
      <c r="M41" s="83">
        <v>35.1204000014048</v>
      </c>
      <c r="N41" s="83">
        <v>35.0937600014038</v>
      </c>
      <c r="O41" s="83">
        <v>35.022720001401</v>
      </c>
      <c r="P41" s="83">
        <v>34.8362400013934</v>
      </c>
      <c r="Q41" s="83">
        <v>34.5076800013804</v>
      </c>
      <c r="R41" s="83">
        <v>33.877200001355</v>
      </c>
      <c r="S41" s="83">
        <v>32.0390400012816</v>
      </c>
      <c r="T41" s="83">
        <v>29.197440001168</v>
      </c>
      <c r="U41" s="83">
        <v>24.251280000970002</v>
      </c>
      <c r="V41" s="83">
        <v>13.8972000005559</v>
      </c>
      <c r="W41" s="83">
        <v>5.49050400021962</v>
      </c>
      <c r="X41" s="83">
        <v>0.8573640000342939</v>
      </c>
      <c r="Y41" s="83">
        <v>0.0032651760001306002</v>
      </c>
      <c r="Z41" s="83">
        <v>3.0325200001213E-07</v>
      </c>
      <c r="AA41" s="83">
        <v>2.61427200010458E-15</v>
      </c>
      <c r="AB41" s="83"/>
      <c r="AC41" s="84"/>
    </row>
    <row r="42" spans="3:29" ht="10.5">
      <c r="C42" s="67" t="s">
        <v>252</v>
      </c>
      <c r="D42" s="82"/>
      <c r="E42" s="83">
        <v>1.022643000102264E-09</v>
      </c>
      <c r="F42" s="83">
        <v>2.04462000020446E-09</v>
      </c>
      <c r="G42" s="83">
        <v>5.113215000511321E-09</v>
      </c>
      <c r="H42" s="83">
        <v>1.0226430001022642E-08</v>
      </c>
      <c r="I42" s="83">
        <v>2.0446200002044603E-08</v>
      </c>
      <c r="J42" s="83">
        <v>5.11321500051132E-08</v>
      </c>
      <c r="K42" s="83">
        <v>1.022476500102248E-07</v>
      </c>
      <c r="L42" s="83">
        <v>2.04462000020446E-07</v>
      </c>
      <c r="M42" s="83">
        <v>5.11155000051116E-07</v>
      </c>
      <c r="N42" s="83">
        <v>1.021644000102164E-06</v>
      </c>
      <c r="O42" s="83">
        <v>2.04129000020412E-06</v>
      </c>
      <c r="P42" s="83">
        <v>5.0899050005089996E-06</v>
      </c>
      <c r="Q42" s="83">
        <v>1.0131525001013161E-05</v>
      </c>
      <c r="R42" s="83">
        <v>2.0079900002008E-05</v>
      </c>
      <c r="S42" s="83">
        <v>4.883445000488341E-05</v>
      </c>
      <c r="T42" s="83">
        <v>9.332325000933241E-05</v>
      </c>
      <c r="U42" s="83">
        <v>0.00017082900001708302</v>
      </c>
      <c r="V42" s="83">
        <v>0.00033316650003331605</v>
      </c>
      <c r="W42" s="83">
        <v>0.00046470150004647003</v>
      </c>
      <c r="X42" s="83">
        <v>0.000537129000053712</v>
      </c>
      <c r="Y42" s="83">
        <v>0.000550282500055028</v>
      </c>
      <c r="Z42" s="83">
        <v>0.000549949500054994</v>
      </c>
      <c r="AA42" s="83">
        <v>0.000549117000054912</v>
      </c>
      <c r="AB42" s="83">
        <v>0.000546453000054646</v>
      </c>
      <c r="AC42" s="84">
        <v>0.0005422905000542301</v>
      </c>
    </row>
    <row r="43" spans="3:29" ht="10.5">
      <c r="C43" s="67" t="s">
        <v>253</v>
      </c>
      <c r="D43" s="82"/>
      <c r="E43" s="83">
        <v>1.428100100021422E-15</v>
      </c>
      <c r="F43" s="83">
        <v>6.0137210000902E-15</v>
      </c>
      <c r="G43" s="83">
        <v>3.87075500005806E-14</v>
      </c>
      <c r="H43" s="83">
        <v>1.5633499000234502E-13</v>
      </c>
      <c r="I43" s="83">
        <v>6.283858000094261E-13</v>
      </c>
      <c r="J43" s="83">
        <v>3.93783600005906E-12</v>
      </c>
      <c r="K43" s="83">
        <v>1.576584800023648E-11</v>
      </c>
      <c r="L43" s="83">
        <v>6.30924000009464E-11</v>
      </c>
      <c r="M43" s="83">
        <v>3.94146200005912E-10</v>
      </c>
      <c r="N43" s="83">
        <v>1.5758596000236382E-09</v>
      </c>
      <c r="O43" s="83">
        <v>6.2929230000944E-09</v>
      </c>
      <c r="P43" s="83">
        <v>3.91608000005874E-08</v>
      </c>
      <c r="Q43" s="83">
        <v>1.553922300023308E-07</v>
      </c>
      <c r="R43" s="83">
        <v>6.11887500009178E-07</v>
      </c>
      <c r="S43" s="83">
        <v>3.65138200005478E-06</v>
      </c>
      <c r="T43" s="83">
        <v>1.352135400020282E-05</v>
      </c>
      <c r="U43" s="83">
        <v>4.6503450000697606E-05</v>
      </c>
      <c r="V43" s="83">
        <v>0.00018873330000283102</v>
      </c>
      <c r="W43" s="83">
        <v>0.00039505270000592596</v>
      </c>
      <c r="X43" s="83">
        <v>0.000561123500008416</v>
      </c>
      <c r="Y43" s="83">
        <v>0.00059937780000899</v>
      </c>
      <c r="Z43" s="83">
        <v>0.0005988339000089821</v>
      </c>
      <c r="AA43" s="83">
        <v>0.0005979274000089681</v>
      </c>
      <c r="AB43" s="83">
        <v>0.000595026600008926</v>
      </c>
      <c r="AC43" s="84">
        <v>0.0005904941000088581</v>
      </c>
    </row>
    <row r="44" spans="3:29" ht="10.5">
      <c r="C44" s="67" t="s">
        <v>254</v>
      </c>
      <c r="D44" s="82"/>
      <c r="E44" s="83">
        <v>1.506769500173278E-14</v>
      </c>
      <c r="F44" s="83">
        <v>3.01353900034656E-14</v>
      </c>
      <c r="G44" s="83">
        <v>7.532904000866279E-14</v>
      </c>
      <c r="H44" s="83">
        <v>1.5067695001732778E-13</v>
      </c>
      <c r="I44" s="83">
        <v>3.01353900034656E-13</v>
      </c>
      <c r="J44" s="83">
        <v>7.53290400086628E-13</v>
      </c>
      <c r="K44" s="83">
        <v>1.506580800173256E-12</v>
      </c>
      <c r="L44" s="83">
        <v>3.0135390003465603E-12</v>
      </c>
      <c r="M44" s="83">
        <v>7.529130000865839E-12</v>
      </c>
      <c r="N44" s="83">
        <v>1.505259900173104E-11</v>
      </c>
      <c r="O44" s="83">
        <v>3.0078780003459E-11</v>
      </c>
      <c r="P44" s="83">
        <v>7.49893800086238E-11</v>
      </c>
      <c r="Q44" s="83">
        <v>1.4928057001716718E-10</v>
      </c>
      <c r="R44" s="83">
        <v>2.95881600034026E-10</v>
      </c>
      <c r="S44" s="83">
        <v>7.195131000827441E-10</v>
      </c>
      <c r="T44" s="83">
        <v>1.3750569001581322E-09</v>
      </c>
      <c r="U44" s="83">
        <v>2.51725800028948E-09</v>
      </c>
      <c r="V44" s="83">
        <v>4.9080870005644395E-09</v>
      </c>
      <c r="W44" s="83">
        <v>6.8460360007873E-09</v>
      </c>
      <c r="X44" s="83">
        <v>7.91407800091012E-09</v>
      </c>
      <c r="Y44" s="83">
        <v>8.10843900093248E-09</v>
      </c>
      <c r="Z44" s="83">
        <v>8.10277800093182E-09</v>
      </c>
      <c r="AA44" s="83">
        <v>8.0895690009303E-09</v>
      </c>
      <c r="AB44" s="83">
        <v>8.051829000925961E-09</v>
      </c>
      <c r="AC44" s="84">
        <v>7.9895580009188E-09</v>
      </c>
    </row>
    <row r="45" spans="3:29" ht="10.5">
      <c r="C45" s="67" t="s">
        <v>255</v>
      </c>
      <c r="D45" s="82"/>
      <c r="E45" s="83">
        <v>7.726636000231799E-11</v>
      </c>
      <c r="F45" s="83">
        <v>1.5448240000463442E-10</v>
      </c>
      <c r="G45" s="83">
        <v>3.8633180001159004E-10</v>
      </c>
      <c r="H45" s="83">
        <v>7.726636000231801E-10</v>
      </c>
      <c r="I45" s="83">
        <v>1.544824000046344E-09</v>
      </c>
      <c r="J45" s="83">
        <v>3.8633180001159004E-09</v>
      </c>
      <c r="K45" s="83">
        <v>7.72537800023176E-09</v>
      </c>
      <c r="L45" s="83">
        <v>1.544824000046346E-08</v>
      </c>
      <c r="M45" s="83">
        <v>3.86206000011586E-08</v>
      </c>
      <c r="N45" s="83">
        <v>7.71908800023158E-08</v>
      </c>
      <c r="O45" s="83">
        <v>1.54230800004627E-07</v>
      </c>
      <c r="P45" s="83">
        <v>3.8457060001153803E-07</v>
      </c>
      <c r="Q45" s="83">
        <v>7.654930000229641E-07</v>
      </c>
      <c r="R45" s="83">
        <v>1.5171480000455142E-06</v>
      </c>
      <c r="S45" s="83">
        <v>3.6897140001107E-06</v>
      </c>
      <c r="T45" s="83">
        <v>7.05109000021154E-06</v>
      </c>
      <c r="U45" s="83">
        <v>1.290708000038722E-05</v>
      </c>
      <c r="V45" s="83">
        <v>2.51725800007552E-05</v>
      </c>
      <c r="W45" s="83">
        <v>3.5110780001053405E-05</v>
      </c>
      <c r="X45" s="83">
        <v>4.05830800012174E-05</v>
      </c>
      <c r="Y45" s="83">
        <v>4.15769000012474E-05</v>
      </c>
      <c r="Z45" s="83">
        <v>4.15517400012466E-05</v>
      </c>
      <c r="AA45" s="83">
        <v>4.14888400012446E-05</v>
      </c>
      <c r="AB45" s="83">
        <v>4.1287560001238604E-05</v>
      </c>
      <c r="AC45" s="84">
        <v>4.09730600012292E-05</v>
      </c>
    </row>
    <row r="46" spans="3:29" ht="10.5">
      <c r="C46" s="67" t="s">
        <v>256</v>
      </c>
      <c r="D46" s="82"/>
      <c r="E46" s="83">
        <v>1.836827999963264E-20</v>
      </c>
      <c r="F46" s="83">
        <v>1.5850799999682978E-19</v>
      </c>
      <c r="G46" s="83">
        <v>2.51592599994968E-18</v>
      </c>
      <c r="H46" s="83">
        <v>2.0225309999595402E-17</v>
      </c>
      <c r="I46" s="83">
        <v>1.620821999967584E-16</v>
      </c>
      <c r="J46" s="83">
        <v>2.5345739999493E-15</v>
      </c>
      <c r="K46" s="83">
        <v>2.0287469999594203E-14</v>
      </c>
      <c r="L46" s="83">
        <v>1.6223759999675522E-13</v>
      </c>
      <c r="M46" s="83">
        <v>2.53301999994934E-12</v>
      </c>
      <c r="N46" s="83">
        <v>2.02253099995954E-11</v>
      </c>
      <c r="O46" s="83">
        <v>1.61305199996774E-10</v>
      </c>
      <c r="P46" s="83">
        <v>2.4941699999501205E-09</v>
      </c>
      <c r="Q46" s="83">
        <v>1.961924999960762E-08</v>
      </c>
      <c r="R46" s="83">
        <v>1.5167039999696662E-07</v>
      </c>
      <c r="S46" s="83">
        <v>2.1437429999571203E-06</v>
      </c>
      <c r="T46" s="83">
        <v>1.457651999970848E-05</v>
      </c>
      <c r="U46" s="83">
        <v>8.54699999982906E-05</v>
      </c>
      <c r="V46" s="83">
        <v>0.0005837600999883239</v>
      </c>
      <c r="W46" s="83">
        <v>0.001522919999969542</v>
      </c>
      <c r="X46" s="83">
        <v>0.0024506579999509803</v>
      </c>
      <c r="Y46" s="83">
        <v>0.00256876199994862</v>
      </c>
      <c r="Z46" s="83">
        <v>0.00256643099994868</v>
      </c>
      <c r="AA46" s="83">
        <v>0.00256254599994874</v>
      </c>
      <c r="AB46" s="83">
        <v>0.0025501139999490005</v>
      </c>
      <c r="AC46" s="84">
        <v>0.00253068899994938</v>
      </c>
    </row>
    <row r="47" spans="3:29" ht="10.5">
      <c r="C47" s="67" t="s">
        <v>257</v>
      </c>
      <c r="D47" s="82"/>
      <c r="E47" s="83"/>
      <c r="F47" s="83"/>
      <c r="G47" s="83"/>
      <c r="H47" s="83"/>
      <c r="I47" s="83"/>
      <c r="J47" s="83">
        <v>1.7777759999644438E-17</v>
      </c>
      <c r="K47" s="83">
        <v>2.90079999994198E-16</v>
      </c>
      <c r="L47" s="83">
        <v>4.60709199990786E-15</v>
      </c>
      <c r="M47" s="83">
        <v>1.7529119999649422E-13</v>
      </c>
      <c r="N47" s="83">
        <v>2.68738399994626E-12</v>
      </c>
      <c r="O47" s="83">
        <v>3.9595919999208E-11</v>
      </c>
      <c r="P47" s="83">
        <v>1.23698399997526E-09</v>
      </c>
      <c r="Q47" s="83">
        <v>1.4555799999708881E-08</v>
      </c>
      <c r="R47" s="83">
        <v>1.473191999970536E-07</v>
      </c>
      <c r="S47" s="83">
        <v>2.86246799994276E-06</v>
      </c>
      <c r="T47" s="83">
        <v>1.946643999961066E-05</v>
      </c>
      <c r="U47" s="83">
        <v>0.0001140635999977188</v>
      </c>
      <c r="V47" s="83">
        <v>0.00077845039998443</v>
      </c>
      <c r="W47" s="83">
        <v>0.00203055999995938</v>
      </c>
      <c r="X47" s="83">
        <v>0.0032675439999346402</v>
      </c>
      <c r="Y47" s="83">
        <v>0.0034250159999315</v>
      </c>
      <c r="Z47" s="83">
        <v>0.00342190799993156</v>
      </c>
      <c r="AA47" s="83">
        <v>0.00341672799993166</v>
      </c>
      <c r="AB47" s="83">
        <v>0.003400151999932</v>
      </c>
      <c r="AC47" s="84">
        <v>0.00337425199993252</v>
      </c>
    </row>
    <row r="48" spans="3:29" ht="10.5">
      <c r="C48" s="67" t="s">
        <v>258</v>
      </c>
      <c r="D48" s="82"/>
      <c r="E48" s="83"/>
      <c r="F48" s="83"/>
      <c r="G48" s="83"/>
      <c r="H48" s="83"/>
      <c r="I48" s="83"/>
      <c r="J48" s="83"/>
      <c r="K48" s="83">
        <v>4.33388399913322E-16</v>
      </c>
      <c r="L48" s="83">
        <v>1.149071999770186E-14</v>
      </c>
      <c r="M48" s="83">
        <v>7.508039998498399E-13</v>
      </c>
      <c r="N48" s="83">
        <v>1.151291999769742E-11</v>
      </c>
      <c r="O48" s="83">
        <v>1.696079999660784E-10</v>
      </c>
      <c r="P48" s="83">
        <v>5.3013599989397195E-09</v>
      </c>
      <c r="Q48" s="83">
        <v>6.23819999875236E-08</v>
      </c>
      <c r="R48" s="83">
        <v>6.31367999873726E-07</v>
      </c>
      <c r="S48" s="83">
        <v>1.2258839997548239E-05</v>
      </c>
      <c r="T48" s="83">
        <v>8.34275999833144E-05</v>
      </c>
      <c r="U48" s="83">
        <v>0.000488843999902232</v>
      </c>
      <c r="V48" s="83">
        <v>0.00333488399933302</v>
      </c>
      <c r="W48" s="83">
        <v>0.0086979599982604</v>
      </c>
      <c r="X48" s="83">
        <v>0.01399931999720014</v>
      </c>
      <c r="Y48" s="83">
        <v>0.01467419999706516</v>
      </c>
      <c r="Z48" s="83">
        <v>0.01465643999706872</v>
      </c>
      <c r="AA48" s="83">
        <v>0.01463423999707316</v>
      </c>
      <c r="AB48" s="83">
        <v>0.01456763999708648</v>
      </c>
      <c r="AC48" s="84">
        <v>0.01445663999710868</v>
      </c>
    </row>
    <row r="49" spans="3:29" ht="10.5">
      <c r="C49" s="67" t="s">
        <v>259</v>
      </c>
      <c r="D49" s="82"/>
      <c r="E49" s="83"/>
      <c r="F49" s="83"/>
      <c r="G49" s="83"/>
      <c r="H49" s="83"/>
      <c r="I49" s="83"/>
      <c r="J49" s="83">
        <v>6.98412000069842E-21</v>
      </c>
      <c r="K49" s="83">
        <v>1.13960000011396E-19</v>
      </c>
      <c r="L49" s="83">
        <v>1.809522000180952E-18</v>
      </c>
      <c r="M49" s="83">
        <v>6.88644000068864E-17</v>
      </c>
      <c r="N49" s="83">
        <v>1.0553510001055341E-15</v>
      </c>
      <c r="O49" s="83">
        <v>1.555147000155514E-14</v>
      </c>
      <c r="P49" s="83">
        <v>4.85958000048596E-13</v>
      </c>
      <c r="Q49" s="83">
        <v>5.718350000571841E-12</v>
      </c>
      <c r="R49" s="83">
        <v>5.78754000057876E-11</v>
      </c>
      <c r="S49" s="83">
        <v>1.124134000112414E-09</v>
      </c>
      <c r="T49" s="83">
        <v>7.64753000076476E-09</v>
      </c>
      <c r="U49" s="83">
        <v>4.4810700004480997E-08</v>
      </c>
      <c r="V49" s="83">
        <v>3.05779100030578E-07</v>
      </c>
      <c r="W49" s="83">
        <v>7.973130000797321E-07</v>
      </c>
      <c r="X49" s="83">
        <v>1.2832710001283281E-06</v>
      </c>
      <c r="Y49" s="83">
        <v>1.345135000134514E-06</v>
      </c>
      <c r="Z49" s="83">
        <v>1.343914000134392E-06</v>
      </c>
      <c r="AA49" s="83">
        <v>1.3418790001341879E-06</v>
      </c>
      <c r="AB49" s="83">
        <v>1.3357740001335778E-06</v>
      </c>
      <c r="AC49" s="84">
        <v>1.32519200013252E-06</v>
      </c>
    </row>
    <row r="50" spans="3:29" ht="10.5">
      <c r="C50" s="67" t="s">
        <v>260</v>
      </c>
      <c r="D50" s="82"/>
      <c r="E50" s="83"/>
      <c r="F50" s="83"/>
      <c r="G50" s="83"/>
      <c r="H50" s="83"/>
      <c r="I50" s="83"/>
      <c r="J50" s="83"/>
      <c r="K50" s="83">
        <v>4.69504100140852E-19</v>
      </c>
      <c r="L50" s="83">
        <v>1.244828000373448E-17</v>
      </c>
      <c r="M50" s="83">
        <v>8.13371000244012E-16</v>
      </c>
      <c r="N50" s="83">
        <v>1.2472330003741701E-14</v>
      </c>
      <c r="O50" s="83">
        <v>1.837420000551226E-13</v>
      </c>
      <c r="P50" s="83">
        <v>5.74314000172294E-12</v>
      </c>
      <c r="Q50" s="83">
        <v>6.75805000202742E-11</v>
      </c>
      <c r="R50" s="83">
        <v>6.83982000205194E-10</v>
      </c>
      <c r="S50" s="83">
        <v>1.3280410003984121E-08</v>
      </c>
      <c r="T50" s="83">
        <v>9.0379900027114E-08</v>
      </c>
      <c r="U50" s="83">
        <v>5.29581000158874E-07</v>
      </c>
      <c r="V50" s="83">
        <v>3.61279100108384E-06</v>
      </c>
      <c r="W50" s="83">
        <v>9.42279000282684E-06</v>
      </c>
      <c r="X50" s="83">
        <v>1.516593000454978E-05</v>
      </c>
      <c r="Y50" s="83">
        <v>1.589705000476912E-05</v>
      </c>
      <c r="Z50" s="83">
        <v>1.587781000476334E-05</v>
      </c>
      <c r="AA50" s="83">
        <v>1.585376000475612E-05</v>
      </c>
      <c r="AB50" s="83">
        <v>1.578161000473448E-05</v>
      </c>
      <c r="AC50" s="84">
        <v>1.56613600046984E-05</v>
      </c>
    </row>
    <row r="51" spans="3:29" ht="10.5">
      <c r="C51" s="67" t="s">
        <v>261</v>
      </c>
      <c r="D51" s="82"/>
      <c r="E51" s="83"/>
      <c r="F51" s="83"/>
      <c r="G51" s="83"/>
      <c r="H51" s="83"/>
      <c r="I51" s="83"/>
      <c r="J51" s="83">
        <v>8.88887999733334E-21</v>
      </c>
      <c r="K51" s="83">
        <v>1.45039999956488E-19</v>
      </c>
      <c r="L51" s="83">
        <v>2.3030279993090998E-18</v>
      </c>
      <c r="M51" s="83">
        <v>8.76455999737064E-17</v>
      </c>
      <c r="N51" s="83">
        <v>1.343173999597048E-15</v>
      </c>
      <c r="O51" s="83">
        <v>1.979277999406216E-14</v>
      </c>
      <c r="P51" s="83">
        <v>6.18491999814452E-13</v>
      </c>
      <c r="Q51" s="83">
        <v>7.277899997816641E-12</v>
      </c>
      <c r="R51" s="83">
        <v>7.36595999779022E-11</v>
      </c>
      <c r="S51" s="83">
        <v>1.4307159995707842E-09</v>
      </c>
      <c r="T51" s="83">
        <v>9.73321999708004E-09</v>
      </c>
      <c r="U51" s="83">
        <v>5.7031799982890404E-08</v>
      </c>
      <c r="V51" s="83">
        <v>3.8917339988324803E-07</v>
      </c>
      <c r="W51" s="83">
        <v>1.0147619996955721E-06</v>
      </c>
      <c r="X51" s="83">
        <v>1.6332539995100242E-06</v>
      </c>
      <c r="Y51" s="83">
        <v>1.711989999486402E-06</v>
      </c>
      <c r="Z51" s="83">
        <v>1.71043599948687E-06</v>
      </c>
      <c r="AA51" s="83">
        <v>1.707845999487646E-06</v>
      </c>
      <c r="AB51" s="83">
        <v>1.700075999489978E-06</v>
      </c>
      <c r="AC51" s="84">
        <v>1.6866079994940182E-06</v>
      </c>
    </row>
    <row r="52" spans="3:29" ht="10.5">
      <c r="C52" s="68" t="s">
        <v>262</v>
      </c>
      <c r="D52" s="85"/>
      <c r="E52" s="86"/>
      <c r="F52" s="86"/>
      <c r="G52" s="86"/>
      <c r="H52" s="86"/>
      <c r="I52" s="86"/>
      <c r="J52" s="86"/>
      <c r="K52" s="86">
        <v>2.4919832996885E-16</v>
      </c>
      <c r="L52" s="86">
        <v>6.6071639991741E-15</v>
      </c>
      <c r="M52" s="86">
        <v>4.31712299946036E-13</v>
      </c>
      <c r="N52" s="86">
        <v>6.6199289991725E-12</v>
      </c>
      <c r="O52" s="86">
        <v>9.752459998780941E-11</v>
      </c>
      <c r="P52" s="86">
        <v>3.04828199961896E-09</v>
      </c>
      <c r="Q52" s="86">
        <v>3.58696499955162E-08</v>
      </c>
      <c r="R52" s="86">
        <v>3.6303659995462E-07</v>
      </c>
      <c r="S52" s="86">
        <v>7.048832999118901E-06</v>
      </c>
      <c r="T52" s="86">
        <v>4.79708699940036E-05</v>
      </c>
      <c r="U52" s="86">
        <v>0.000281085299964864</v>
      </c>
      <c r="V52" s="86">
        <v>0.0019175582997603062</v>
      </c>
      <c r="W52" s="86">
        <v>0.00500132699937484</v>
      </c>
      <c r="X52" s="86">
        <v>0.0080496089989938</v>
      </c>
      <c r="Y52" s="86">
        <v>0.0084376649989453</v>
      </c>
      <c r="Z52" s="86">
        <v>0.00842745299894656</v>
      </c>
      <c r="AA52" s="86">
        <v>0.00841468799894816</v>
      </c>
      <c r="AB52" s="86">
        <v>0.00837639299895296</v>
      </c>
      <c r="AC52" s="87">
        <v>0.00831256799896092</v>
      </c>
    </row>
    <row r="54" spans="2:29" ht="10.5">
      <c r="B54" s="65" t="s">
        <v>68</v>
      </c>
      <c r="C54" s="61"/>
      <c r="D54" s="70">
        <v>0</v>
      </c>
      <c r="E54" s="70">
        <v>1</v>
      </c>
      <c r="F54" s="70">
        <v>2</v>
      </c>
      <c r="G54" s="70">
        <v>5</v>
      </c>
      <c r="H54" s="70">
        <v>10</v>
      </c>
      <c r="I54" s="70">
        <v>20</v>
      </c>
      <c r="J54" s="70">
        <v>50</v>
      </c>
      <c r="K54" s="70">
        <v>100</v>
      </c>
      <c r="L54" s="70">
        <v>200</v>
      </c>
      <c r="M54" s="70">
        <v>500</v>
      </c>
      <c r="N54" s="70">
        <v>1000</v>
      </c>
      <c r="O54" s="70">
        <v>2000</v>
      </c>
      <c r="P54" s="70">
        <v>5000</v>
      </c>
      <c r="Q54" s="70">
        <v>10000</v>
      </c>
      <c r="R54" s="70">
        <v>20000</v>
      </c>
      <c r="S54" s="70">
        <v>50000</v>
      </c>
      <c r="T54" s="70">
        <v>100000</v>
      </c>
      <c r="U54" s="70">
        <v>200000</v>
      </c>
      <c r="V54" s="70">
        <v>500000</v>
      </c>
      <c r="W54" s="70">
        <v>1000000</v>
      </c>
      <c r="X54" s="70">
        <v>2000000</v>
      </c>
      <c r="Y54" s="70">
        <v>5000000</v>
      </c>
      <c r="Z54" s="70">
        <v>10000000</v>
      </c>
      <c r="AA54" s="70">
        <v>20000000</v>
      </c>
      <c r="AB54" s="70">
        <v>50000000</v>
      </c>
      <c r="AC54" s="71">
        <v>100000000</v>
      </c>
    </row>
    <row r="55" spans="3:29" ht="10.5">
      <c r="C55" s="66" t="s">
        <v>224</v>
      </c>
      <c r="D55" s="79">
        <v>145776.2999985422</v>
      </c>
      <c r="E55" s="80">
        <v>144584.98767692762</v>
      </c>
      <c r="F55" s="80">
        <v>143478.774669744</v>
      </c>
      <c r="G55" s="80">
        <v>140075.03153454373</v>
      </c>
      <c r="H55" s="80">
        <v>134714.14647295495</v>
      </c>
      <c r="I55" s="80">
        <v>124417.82908489612</v>
      </c>
      <c r="J55" s="80">
        <v>98209.03891181383</v>
      </c>
      <c r="K55" s="80">
        <v>66154.32882341812</v>
      </c>
      <c r="L55" s="80">
        <v>30032.176470412178</v>
      </c>
      <c r="M55" s="80">
        <v>2817.8152682031287</v>
      </c>
      <c r="N55" s="80">
        <v>66.19741519656807</v>
      </c>
      <c r="O55" s="80">
        <v>14.509129180251739</v>
      </c>
      <c r="P55" s="80">
        <v>25.39263916323752</v>
      </c>
      <c r="Q55" s="80">
        <v>47.00244920017268</v>
      </c>
      <c r="R55" s="80">
        <v>88.39142267928133</v>
      </c>
      <c r="S55" s="80">
        <v>192.5877231743497</v>
      </c>
      <c r="T55" s="80">
        <v>284.4444652111914</v>
      </c>
      <c r="U55" s="80">
        <v>326.18026540498687</v>
      </c>
      <c r="V55" s="80">
        <v>185.87662987421848</v>
      </c>
      <c r="W55" s="80">
        <v>47.02158448847418</v>
      </c>
      <c r="X55" s="80">
        <v>2.7703584421155343</v>
      </c>
      <c r="Y55" s="80">
        <v>0.0005632588476217862</v>
      </c>
      <c r="Z55" s="80">
        <v>3.933869136953731E-10</v>
      </c>
      <c r="AA55" s="80">
        <v>1.9183784602336232E-22</v>
      </c>
      <c r="AB55" s="80">
        <v>0</v>
      </c>
      <c r="AC55" s="81">
        <v>0</v>
      </c>
    </row>
    <row r="56" spans="3:29" ht="10.5">
      <c r="C56" s="67" t="s">
        <v>266</v>
      </c>
      <c r="D56" s="82">
        <v>145776.2999985422</v>
      </c>
      <c r="E56" s="83">
        <v>144584.8999985542</v>
      </c>
      <c r="F56" s="83">
        <v>143478.59999856522</v>
      </c>
      <c r="G56" s="83">
        <v>140074.5999985992</v>
      </c>
      <c r="H56" s="83">
        <v>134713.2999986528</v>
      </c>
      <c r="I56" s="83">
        <v>124416.19999875581</v>
      </c>
      <c r="J56" s="83">
        <v>98205.399999018</v>
      </c>
      <c r="K56" s="83">
        <v>66148.2299993386</v>
      </c>
      <c r="L56" s="83">
        <v>30023.279999699804</v>
      </c>
      <c r="M56" s="83">
        <v>2806.5979999719398</v>
      </c>
      <c r="N56" s="83">
        <v>54.055519999459406</v>
      </c>
      <c r="O56" s="83">
        <v>0.0200495599997996</v>
      </c>
      <c r="P56" s="83">
        <v>1.022901999989772E-12</v>
      </c>
      <c r="Q56" s="83">
        <v>7.17733399992822E-30</v>
      </c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4"/>
    </row>
    <row r="57" spans="3:29" ht="10.5">
      <c r="C57" s="67" t="s">
        <v>253</v>
      </c>
      <c r="D57" s="82"/>
      <c r="E57" s="83">
        <v>0.0876766800013152</v>
      </c>
      <c r="F57" s="83">
        <v>0.17466442000262</v>
      </c>
      <c r="G57" s="83">
        <v>0.431494000006472</v>
      </c>
      <c r="H57" s="83">
        <v>0.846308400012694</v>
      </c>
      <c r="I57" s="83">
        <v>1.628436600024426</v>
      </c>
      <c r="J57" s="83">
        <v>3.63506500005452</v>
      </c>
      <c r="K57" s="83">
        <v>6.08442800009126</v>
      </c>
      <c r="L57" s="83">
        <v>8.84381400013266</v>
      </c>
      <c r="M57" s="83">
        <v>10.91607300016374</v>
      </c>
      <c r="N57" s="83">
        <v>11.11006400016664</v>
      </c>
      <c r="O57" s="83">
        <v>11.08286900016624</v>
      </c>
      <c r="P57" s="83">
        <v>10.99040600016486</v>
      </c>
      <c r="Q57" s="83">
        <v>10.834488000162521</v>
      </c>
      <c r="R57" s="83">
        <v>10.53171700015798</v>
      </c>
      <c r="S57" s="83">
        <v>9.67416800014512</v>
      </c>
      <c r="T57" s="83">
        <v>8.39600300012594</v>
      </c>
      <c r="U57" s="83">
        <v>6.32193100009482</v>
      </c>
      <c r="V57" s="83">
        <v>2.7013700000405203</v>
      </c>
      <c r="W57" s="83">
        <v>0.6544930000098179</v>
      </c>
      <c r="X57" s="83">
        <v>0.0384356000005766</v>
      </c>
      <c r="Y57" s="83">
        <v>7.78502200011678E-06</v>
      </c>
      <c r="Z57" s="83">
        <v>5.43718700008156E-12</v>
      </c>
      <c r="AA57" s="83">
        <v>2.65241900003978E-24</v>
      </c>
      <c r="AB57" s="83"/>
      <c r="AC57" s="84"/>
    </row>
    <row r="58" spans="3:29" ht="10.5">
      <c r="C58" s="67" t="s">
        <v>256</v>
      </c>
      <c r="D58" s="82"/>
      <c r="E58" s="83">
        <v>1.693082999966138E-06</v>
      </c>
      <c r="F58" s="83">
        <v>6.756014999864881E-06</v>
      </c>
      <c r="G58" s="83">
        <v>4.1895839999162E-05</v>
      </c>
      <c r="H58" s="83">
        <v>0.00016542329999669162</v>
      </c>
      <c r="I58" s="83">
        <v>0.000644676899987106</v>
      </c>
      <c r="J58" s="83">
        <v>0.00373659299992526</v>
      </c>
      <c r="K58" s="83">
        <v>0.01326338999973474</v>
      </c>
      <c r="L58" s="83">
        <v>0.042727229999145404</v>
      </c>
      <c r="M58" s="83">
        <v>0.161149799996777</v>
      </c>
      <c r="N58" s="83">
        <v>0.37350389999253</v>
      </c>
      <c r="O58" s="83">
        <v>0.796424999984072</v>
      </c>
      <c r="P58" s="83">
        <v>2.0357399999592802</v>
      </c>
      <c r="Q58" s="83">
        <v>4.00388099991992</v>
      </c>
      <c r="R58" s="83">
        <v>7.599836999848</v>
      </c>
      <c r="S58" s="83">
        <v>16.02173999967956</v>
      </c>
      <c r="T58" s="83">
        <v>24.149159999517</v>
      </c>
      <c r="U58" s="83">
        <v>28.0263899994394</v>
      </c>
      <c r="V58" s="83">
        <v>16.12274999967754</v>
      </c>
      <c r="W58" s="83">
        <v>4.08624299991828</v>
      </c>
      <c r="X58" s="83">
        <v>0.240947699995182</v>
      </c>
      <c r="Y58" s="83">
        <v>4.8702359999026E-05</v>
      </c>
      <c r="Z58" s="83">
        <v>3.4009289999319803E-11</v>
      </c>
      <c r="AA58" s="83">
        <v>1.6588949999668222E-23</v>
      </c>
      <c r="AB58" s="83"/>
      <c r="AC58" s="84"/>
    </row>
    <row r="59" spans="3:29" ht="10.5">
      <c r="C59" s="67" t="s">
        <v>257</v>
      </c>
      <c r="D59" s="82"/>
      <c r="E59" s="83">
        <v>3.2623639999347597E-10</v>
      </c>
      <c r="F59" s="83">
        <v>2.60450399994792E-09</v>
      </c>
      <c r="G59" s="83">
        <v>4.0445439999191E-08</v>
      </c>
      <c r="H59" s="83">
        <v>3.2022759999359604E-07</v>
      </c>
      <c r="I59" s="83">
        <v>2.50919199994982E-06</v>
      </c>
      <c r="J59" s="83">
        <v>3.6923039999261606E-05</v>
      </c>
      <c r="K59" s="83">
        <v>0.000268220399994636</v>
      </c>
      <c r="L59" s="83">
        <v>0.001796423999964072</v>
      </c>
      <c r="M59" s="83">
        <v>0.01805747999963886</v>
      </c>
      <c r="N59" s="83">
        <v>0.0849209199983016</v>
      </c>
      <c r="O59" s="83">
        <v>0.336596399993268</v>
      </c>
      <c r="P59" s="83">
        <v>1.595439999968092</v>
      </c>
      <c r="Q59" s="83">
        <v>4.14814399991704</v>
      </c>
      <c r="R59" s="83">
        <v>9.06292799981874</v>
      </c>
      <c r="S59" s="83">
        <v>21.5280799995694</v>
      </c>
      <c r="T59" s="83">
        <v>32.4889599993502</v>
      </c>
      <c r="U59" s="83">
        <v>37.637879999247204</v>
      </c>
      <c r="V59" s="83">
        <v>21.548799999569002</v>
      </c>
      <c r="W59" s="83">
        <v>5.453503999890939</v>
      </c>
      <c r="X59" s="83">
        <v>0.321367199993572</v>
      </c>
      <c r="Y59" s="83">
        <v>6.53612399986928E-05</v>
      </c>
      <c r="Z59" s="83">
        <v>4.5646159999087E-11</v>
      </c>
      <c r="AA59" s="83">
        <v>2.2263639999554798E-23</v>
      </c>
      <c r="AB59" s="83"/>
      <c r="AC59" s="84"/>
    </row>
    <row r="60" spans="3:29" ht="10.5">
      <c r="C60" s="67" t="s">
        <v>258</v>
      </c>
      <c r="D60" s="82"/>
      <c r="E60" s="83">
        <v>2.90287199941942E-12</v>
      </c>
      <c r="F60" s="83">
        <v>7.41479999851704E-11</v>
      </c>
      <c r="G60" s="83">
        <v>4.40181599911964E-09</v>
      </c>
      <c r="H60" s="83">
        <v>1.004771999799046E-07</v>
      </c>
      <c r="I60" s="83">
        <v>1.4922839997015442E-06</v>
      </c>
      <c r="J60" s="83">
        <v>4.7108399990578396E-05</v>
      </c>
      <c r="K60" s="83">
        <v>0.000548339999890332</v>
      </c>
      <c r="L60" s="83">
        <v>0.00515927999896814</v>
      </c>
      <c r="M60" s="83">
        <v>0.07738919998452219</v>
      </c>
      <c r="N60" s="83">
        <v>0.36376919992724605</v>
      </c>
      <c r="O60" s="83">
        <v>1.442111999711578</v>
      </c>
      <c r="P60" s="83">
        <v>6.833159998633359</v>
      </c>
      <c r="Q60" s="83">
        <v>17.77331999644534</v>
      </c>
      <c r="R60" s="83">
        <v>38.8233599922354</v>
      </c>
      <c r="S60" s="83">
        <v>92.2187999815562</v>
      </c>
      <c r="T60" s="83">
        <v>139.1939999721612</v>
      </c>
      <c r="U60" s="83">
        <v>161.2607999677478</v>
      </c>
      <c r="V60" s="83">
        <v>92.3075999815384</v>
      </c>
      <c r="W60" s="83">
        <v>23.3632799953274</v>
      </c>
      <c r="X60" s="83">
        <v>1.37639999972472</v>
      </c>
      <c r="Y60" s="83">
        <v>0.000280030799943994</v>
      </c>
      <c r="Z60" s="83">
        <v>1.955819999608836E-10</v>
      </c>
      <c r="AA60" s="83">
        <v>9.53711999809258E-23</v>
      </c>
      <c r="AB60" s="83"/>
      <c r="AC60" s="84"/>
    </row>
    <row r="61" spans="3:29" ht="10.5">
      <c r="C61" s="67" t="s">
        <v>259</v>
      </c>
      <c r="D61" s="82"/>
      <c r="E61" s="83">
        <v>1.281236000128124E-13</v>
      </c>
      <c r="F61" s="83">
        <v>1.02319800010232E-12</v>
      </c>
      <c r="G61" s="83">
        <v>1.588521000158852E-11</v>
      </c>
      <c r="H61" s="83">
        <v>1.257630000125762E-10</v>
      </c>
      <c r="I61" s="83">
        <v>9.85754000098576E-10</v>
      </c>
      <c r="J61" s="83">
        <v>1.4501410001450139E-08</v>
      </c>
      <c r="K61" s="83">
        <v>1.053723000105372E-07</v>
      </c>
      <c r="L61" s="83">
        <v>7.05331000070532E-07</v>
      </c>
      <c r="M61" s="83">
        <v>7.0940100007094E-06</v>
      </c>
      <c r="N61" s="83">
        <v>3.33536500033354E-05</v>
      </c>
      <c r="O61" s="83">
        <v>0.0001322343000132234</v>
      </c>
      <c r="P61" s="83">
        <v>0.000626373000062638</v>
      </c>
      <c r="Q61" s="83">
        <v>0.0016292210001629221</v>
      </c>
      <c r="R61" s="83">
        <v>0.0035596220003559598</v>
      </c>
      <c r="S61" s="83">
        <v>0.00845746000084574</v>
      </c>
      <c r="T61" s="83">
        <v>0.012759450001275941</v>
      </c>
      <c r="U61" s="83">
        <v>0.01478631000147862</v>
      </c>
      <c r="V61" s="83">
        <v>0.008465600000846561</v>
      </c>
      <c r="W61" s="83">
        <v>0.0021420410002142</v>
      </c>
      <c r="X61" s="83">
        <v>0.000126210700012621</v>
      </c>
      <c r="Y61" s="83">
        <v>2.56735600025674E-08</v>
      </c>
      <c r="Z61" s="83">
        <v>1.792835000179284E-14</v>
      </c>
      <c r="AA61" s="83">
        <v>8.74643000087464E-27</v>
      </c>
      <c r="AB61" s="83"/>
      <c r="AC61" s="84"/>
    </row>
    <row r="62" spans="3:29" ht="10.5">
      <c r="C62" s="67" t="s">
        <v>260</v>
      </c>
      <c r="D62" s="82"/>
      <c r="E62" s="83">
        <v>1.151995000345598E-14</v>
      </c>
      <c r="F62" s="83">
        <v>1.8359770005507938E-13</v>
      </c>
      <c r="G62" s="83">
        <v>7.05627000211688E-12</v>
      </c>
      <c r="H62" s="83">
        <v>1.08850300032655E-10</v>
      </c>
      <c r="I62" s="83">
        <v>1.6166410004849921E-09</v>
      </c>
      <c r="J62" s="83">
        <v>5.10341000153102E-08</v>
      </c>
      <c r="K62" s="83">
        <v>5.9403500017821E-07</v>
      </c>
      <c r="L62" s="83">
        <v>5.58922000167676E-06</v>
      </c>
      <c r="M62" s="83">
        <v>8.383830002515139E-05</v>
      </c>
      <c r="N62" s="83">
        <v>0.00039408330011822404</v>
      </c>
      <c r="O62" s="83">
        <v>0.001562288000468686</v>
      </c>
      <c r="P62" s="83">
        <v>0.0074025900022207805</v>
      </c>
      <c r="Q62" s="83">
        <v>0.01925443000577634</v>
      </c>
      <c r="R62" s="83">
        <v>0.042058640012617596</v>
      </c>
      <c r="S62" s="83">
        <v>0.09990370002997119</v>
      </c>
      <c r="T62" s="83">
        <v>0.150793500045238</v>
      </c>
      <c r="U62" s="83">
        <v>0.1746992000524098</v>
      </c>
      <c r="V62" s="83">
        <v>0.09999990003</v>
      </c>
      <c r="W62" s="83">
        <v>0.025310220007593</v>
      </c>
      <c r="X62" s="83">
        <v>0.0014911000004473299</v>
      </c>
      <c r="Y62" s="83">
        <v>3.0336670009101003E-07</v>
      </c>
      <c r="Z62" s="83">
        <v>2.11880500063564E-13</v>
      </c>
      <c r="AA62" s="83">
        <v>1.0331880003099561E-25</v>
      </c>
      <c r="AB62" s="83"/>
      <c r="AC62" s="84"/>
    </row>
    <row r="63" spans="3:29" ht="10.5">
      <c r="C63" s="67" t="s">
        <v>261</v>
      </c>
      <c r="D63" s="82"/>
      <c r="E63" s="83">
        <v>1.6306639995108002E-13</v>
      </c>
      <c r="F63" s="83">
        <v>1.3022519996093241E-12</v>
      </c>
      <c r="G63" s="83">
        <v>2.0217539993934802E-11</v>
      </c>
      <c r="H63" s="83">
        <v>1.600619999519814E-10</v>
      </c>
      <c r="I63" s="83">
        <v>1.2545959996236218E-09</v>
      </c>
      <c r="J63" s="83">
        <v>1.84563399944631E-08</v>
      </c>
      <c r="K63" s="83">
        <v>1.34110199959767E-07</v>
      </c>
      <c r="L63" s="83">
        <v>8.976939997306921E-07</v>
      </c>
      <c r="M63" s="83">
        <v>9.02873999729138E-06</v>
      </c>
      <c r="N63" s="83">
        <v>4.2450099987265004E-05</v>
      </c>
      <c r="O63" s="83">
        <v>0.00016829819994951058</v>
      </c>
      <c r="P63" s="83">
        <v>0.00079720199976084</v>
      </c>
      <c r="Q63" s="83">
        <v>0.00207355399937794</v>
      </c>
      <c r="R63" s="83">
        <v>0.00453042799864088</v>
      </c>
      <c r="S63" s="83">
        <v>0.01076403999677078</v>
      </c>
      <c r="T63" s="83">
        <v>0.0162392999951282</v>
      </c>
      <c r="U63" s="83">
        <v>0.01881893999435432</v>
      </c>
      <c r="V63" s="83">
        <v>0.010774399996767681</v>
      </c>
      <c r="W63" s="83">
        <v>0.00272623399918212</v>
      </c>
      <c r="X63" s="83">
        <v>0.0001606317999518104</v>
      </c>
      <c r="Y63" s="83">
        <v>3.26754399901974E-08</v>
      </c>
      <c r="Z63" s="83">
        <v>2.2817899993154603E-14</v>
      </c>
      <c r="AA63" s="83">
        <v>1.113181999666046E-26</v>
      </c>
      <c r="AB63" s="83"/>
      <c r="AC63" s="84"/>
    </row>
    <row r="64" spans="3:29" ht="10.5">
      <c r="C64" s="68" t="s">
        <v>262</v>
      </c>
      <c r="D64" s="85"/>
      <c r="E64" s="86">
        <v>6.1144349992357E-12</v>
      </c>
      <c r="F64" s="86">
        <v>9.7448009987819E-11</v>
      </c>
      <c r="G64" s="86">
        <v>3.74525099953184E-09</v>
      </c>
      <c r="H64" s="86">
        <v>5.77743899927782E-08</v>
      </c>
      <c r="I64" s="86">
        <v>8.58063299892742E-07</v>
      </c>
      <c r="J64" s="86">
        <v>2.7087329996614E-05</v>
      </c>
      <c r="K64" s="86">
        <v>0.000315295499960588</v>
      </c>
      <c r="L64" s="86">
        <v>0.00296658599962918</v>
      </c>
      <c r="M64" s="86">
        <v>0.0444987899944376</v>
      </c>
      <c r="N64" s="86">
        <v>0.20916728997385398</v>
      </c>
      <c r="O64" s="86">
        <v>0.829214399896348</v>
      </c>
      <c r="P64" s="86">
        <v>3.92906699950886</v>
      </c>
      <c r="Q64" s="86">
        <v>10.21965899872254</v>
      </c>
      <c r="R64" s="86">
        <v>22.3234319972096</v>
      </c>
      <c r="S64" s="86">
        <v>53.02580999337181</v>
      </c>
      <c r="T64" s="86">
        <v>80.03654998999541</v>
      </c>
      <c r="U64" s="86">
        <v>92.7249599884094</v>
      </c>
      <c r="V64" s="86">
        <v>53.0768699933654</v>
      </c>
      <c r="W64" s="86">
        <v>13.43388599832076</v>
      </c>
      <c r="X64" s="86">
        <v>0.791429999901072</v>
      </c>
      <c r="Y64" s="86">
        <v>0.0001610177099798728</v>
      </c>
      <c r="Z64" s="86">
        <v>1.124596499859426E-10</v>
      </c>
      <c r="AA64" s="86">
        <v>5.48384399931452E-23</v>
      </c>
      <c r="AB64" s="86"/>
      <c r="AC64" s="87"/>
    </row>
    <row r="66" spans="2:29" ht="10.5">
      <c r="B66" s="65" t="s">
        <v>72</v>
      </c>
      <c r="C66" s="61"/>
      <c r="D66" s="70">
        <v>0</v>
      </c>
      <c r="E66" s="70">
        <v>1</v>
      </c>
      <c r="F66" s="70">
        <v>2</v>
      </c>
      <c r="G66" s="70">
        <v>5</v>
      </c>
      <c r="H66" s="70">
        <v>10</v>
      </c>
      <c r="I66" s="70">
        <v>20</v>
      </c>
      <c r="J66" s="70">
        <v>50</v>
      </c>
      <c r="K66" s="70">
        <v>100</v>
      </c>
      <c r="L66" s="70">
        <v>200</v>
      </c>
      <c r="M66" s="70">
        <v>500</v>
      </c>
      <c r="N66" s="70">
        <v>1000</v>
      </c>
      <c r="O66" s="70">
        <v>2000</v>
      </c>
      <c r="P66" s="70">
        <v>5000</v>
      </c>
      <c r="Q66" s="70">
        <v>10000</v>
      </c>
      <c r="R66" s="70">
        <v>20000</v>
      </c>
      <c r="S66" s="70">
        <v>50000</v>
      </c>
      <c r="T66" s="70">
        <v>100000</v>
      </c>
      <c r="U66" s="70">
        <v>200000</v>
      </c>
      <c r="V66" s="70">
        <v>500000</v>
      </c>
      <c r="W66" s="70">
        <v>1000000</v>
      </c>
      <c r="X66" s="70">
        <v>2000000</v>
      </c>
      <c r="Y66" s="70">
        <v>5000000</v>
      </c>
      <c r="Z66" s="70">
        <v>10000000</v>
      </c>
      <c r="AA66" s="70">
        <v>20000000</v>
      </c>
      <c r="AB66" s="70">
        <v>50000000</v>
      </c>
      <c r="AC66" s="71">
        <v>100000000</v>
      </c>
    </row>
    <row r="67" spans="3:29" ht="10.5">
      <c r="C67" s="66" t="s">
        <v>224</v>
      </c>
      <c r="D67" s="79">
        <v>0.000559939500055994</v>
      </c>
      <c r="E67" s="80">
        <v>0.0006022558541265409</v>
      </c>
      <c r="F67" s="80">
        <v>0.0006022575825563519</v>
      </c>
      <c r="G67" s="80">
        <v>0.0006022627702404516</v>
      </c>
      <c r="H67" s="80">
        <v>0.0006022714153047984</v>
      </c>
      <c r="I67" s="80">
        <v>0.0006022887141305688</v>
      </c>
      <c r="J67" s="80">
        <v>0.0006023406381507489</v>
      </c>
      <c r="K67" s="80">
        <v>0.0006024273194402466</v>
      </c>
      <c r="L67" s="80">
        <v>0.0006026012685597918</v>
      </c>
      <c r="M67" s="80">
        <v>0.00060313203255945</v>
      </c>
      <c r="N67" s="80">
        <v>0.0006040581512377324</v>
      </c>
      <c r="O67" s="80">
        <v>0.0006061560628501638</v>
      </c>
      <c r="P67" s="80">
        <v>0.0006155048883252886</v>
      </c>
      <c r="Q67" s="80">
        <v>0.0006439499487331819</v>
      </c>
      <c r="R67" s="80">
        <v>0.0007504001292059203</v>
      </c>
      <c r="S67" s="80">
        <v>0.0014641373182123299</v>
      </c>
      <c r="T67" s="80">
        <v>0.0033543051876567544</v>
      </c>
      <c r="U67" s="80">
        <v>0.008233020088486639</v>
      </c>
      <c r="V67" s="80">
        <v>0.020371754072306836</v>
      </c>
      <c r="W67" s="80">
        <v>0.028265156101211775</v>
      </c>
      <c r="X67" s="80">
        <v>0.0314815481538768</v>
      </c>
      <c r="Y67" s="80">
        <v>0.030822301945195994</v>
      </c>
      <c r="Z67" s="80">
        <v>0.03079297166765169</v>
      </c>
      <c r="AA67" s="80">
        <v>0.03074011327133703</v>
      </c>
      <c r="AB67" s="80">
        <v>0.030600358126728365</v>
      </c>
      <c r="AC67" s="81">
        <v>0.03036405645448914</v>
      </c>
    </row>
    <row r="68" spans="3:29" ht="10.5">
      <c r="C68" s="67" t="s">
        <v>252</v>
      </c>
      <c r="D68" s="82">
        <v>0.000559939500055994</v>
      </c>
      <c r="E68" s="83">
        <v>0.000559939500055994</v>
      </c>
      <c r="F68" s="83">
        <v>0.000559939500055994</v>
      </c>
      <c r="G68" s="83">
        <v>0.000559939500055994</v>
      </c>
      <c r="H68" s="83">
        <v>0.000559939500055994</v>
      </c>
      <c r="I68" s="83">
        <v>0.000559939500055994</v>
      </c>
      <c r="J68" s="83">
        <v>0.000559939500055994</v>
      </c>
      <c r="K68" s="83">
        <v>0.000559939500055994</v>
      </c>
      <c r="L68" s="83">
        <v>0.000559939500055994</v>
      </c>
      <c r="M68" s="83">
        <v>0.000559939500055994</v>
      </c>
      <c r="N68" s="83">
        <v>0.000559939500055994</v>
      </c>
      <c r="O68" s="83">
        <v>0.000559939500055994</v>
      </c>
      <c r="P68" s="83">
        <v>0.000559939500055994</v>
      </c>
      <c r="Q68" s="83">
        <v>0.000559939500055994</v>
      </c>
      <c r="R68" s="83">
        <v>0.000559939500055994</v>
      </c>
      <c r="S68" s="83">
        <v>0.000559939500055994</v>
      </c>
      <c r="T68" s="83">
        <v>0.000559939500055994</v>
      </c>
      <c r="U68" s="83">
        <v>0.000559939500055994</v>
      </c>
      <c r="V68" s="83">
        <v>0.000559939500055994</v>
      </c>
      <c r="W68" s="83">
        <v>0.000559939500055994</v>
      </c>
      <c r="X68" s="83">
        <v>0.0005597730000559781</v>
      </c>
      <c r="Y68" s="83">
        <v>0.00055960650005596</v>
      </c>
      <c r="Z68" s="83">
        <v>0.00055910700005591</v>
      </c>
      <c r="AA68" s="83">
        <v>0.000558274500055828</v>
      </c>
      <c r="AB68" s="83">
        <v>0.0005556105000555621</v>
      </c>
      <c r="AC68" s="84">
        <v>0.000551448000055144</v>
      </c>
    </row>
    <row r="69" spans="3:29" ht="10.5">
      <c r="C69" s="67" t="s">
        <v>253</v>
      </c>
      <c r="D69" s="82"/>
      <c r="E69" s="83">
        <v>1.564075100023462E-09</v>
      </c>
      <c r="F69" s="83">
        <v>3.2924080000493798E-09</v>
      </c>
      <c r="G69" s="83">
        <v>8.4794010001272E-09</v>
      </c>
      <c r="H69" s="83">
        <v>1.712197200025682E-08</v>
      </c>
      <c r="I69" s="83">
        <v>3.44107400005162E-08</v>
      </c>
      <c r="J69" s="83">
        <v>8.6262540001294E-08</v>
      </c>
      <c r="K69" s="83">
        <v>1.7267012000259002E-07</v>
      </c>
      <c r="L69" s="83">
        <v>3.4537650000518E-07</v>
      </c>
      <c r="M69" s="83">
        <v>8.63531900012952E-07</v>
      </c>
      <c r="N69" s="83">
        <v>1.72597600002589E-06</v>
      </c>
      <c r="O69" s="83">
        <v>3.4465130000517E-06</v>
      </c>
      <c r="P69" s="83">
        <v>8.58274200012874E-06</v>
      </c>
      <c r="Q69" s="83">
        <v>1.704401300025566E-05</v>
      </c>
      <c r="R69" s="83">
        <v>3.36130200005042E-05</v>
      </c>
      <c r="S69" s="83">
        <v>8.05878500012088E-05</v>
      </c>
      <c r="T69" s="83">
        <v>0.0001505152600022578</v>
      </c>
      <c r="U69" s="83">
        <v>0.000263791500003956</v>
      </c>
      <c r="V69" s="83">
        <v>0.00046195240000693</v>
      </c>
      <c r="W69" s="83">
        <v>0.0005738145000086079</v>
      </c>
      <c r="X69" s="83">
        <v>0.000607536300009112</v>
      </c>
      <c r="Y69" s="83">
        <v>0.0006093493000091401</v>
      </c>
      <c r="Z69" s="83">
        <v>0.000608805400009132</v>
      </c>
      <c r="AA69" s="83">
        <v>0.000607898900009118</v>
      </c>
      <c r="AB69" s="83">
        <v>0.000604998100009074</v>
      </c>
      <c r="AC69" s="84">
        <v>0.000600465600009006</v>
      </c>
    </row>
    <row r="70" spans="3:29" ht="10.5">
      <c r="C70" s="67" t="s">
        <v>254</v>
      </c>
      <c r="D70" s="82"/>
      <c r="E70" s="83">
        <v>8.249964000948741E-09</v>
      </c>
      <c r="F70" s="83">
        <v>8.249964000948741E-09</v>
      </c>
      <c r="G70" s="83">
        <v>8.249964000948741E-09</v>
      </c>
      <c r="H70" s="83">
        <v>8.249964000948741E-09</v>
      </c>
      <c r="I70" s="83">
        <v>8.249964000948741E-09</v>
      </c>
      <c r="J70" s="83">
        <v>8.249964000948741E-09</v>
      </c>
      <c r="K70" s="83">
        <v>8.249964000948741E-09</v>
      </c>
      <c r="L70" s="83">
        <v>8.249964000948741E-09</v>
      </c>
      <c r="M70" s="83">
        <v>8.249964000948741E-09</v>
      </c>
      <c r="N70" s="83">
        <v>8.249964000948741E-09</v>
      </c>
      <c r="O70" s="83">
        <v>8.249964000948741E-09</v>
      </c>
      <c r="P70" s="83">
        <v>8.249964000948741E-09</v>
      </c>
      <c r="Q70" s="83">
        <v>8.249964000948741E-09</v>
      </c>
      <c r="R70" s="83">
        <v>8.249964000948741E-09</v>
      </c>
      <c r="S70" s="83">
        <v>8.249964000948741E-09</v>
      </c>
      <c r="T70" s="83">
        <v>8.249964000948741E-09</v>
      </c>
      <c r="U70" s="83">
        <v>8.249964000948741E-09</v>
      </c>
      <c r="V70" s="83">
        <v>8.249964000948741E-09</v>
      </c>
      <c r="W70" s="83">
        <v>8.249964000948741E-09</v>
      </c>
      <c r="X70" s="83">
        <v>8.24807700094852E-09</v>
      </c>
      <c r="Y70" s="83">
        <v>8.2443030009481E-09</v>
      </c>
      <c r="Z70" s="83">
        <v>8.23675500094722E-09</v>
      </c>
      <c r="AA70" s="83">
        <v>8.22543300094592E-09</v>
      </c>
      <c r="AB70" s="83">
        <v>8.18580600094136E-09</v>
      </c>
      <c r="AC70" s="84">
        <v>8.1235350009342E-09</v>
      </c>
    </row>
    <row r="71" spans="3:29" ht="10.5">
      <c r="C71" s="67" t="s">
        <v>255</v>
      </c>
      <c r="D71" s="82"/>
      <c r="E71" s="83">
        <v>4.2306540001269196E-05</v>
      </c>
      <c r="F71" s="83">
        <v>4.2306540001269196E-05</v>
      </c>
      <c r="G71" s="83">
        <v>4.2306540001269196E-05</v>
      </c>
      <c r="H71" s="83">
        <v>4.2306540001269196E-05</v>
      </c>
      <c r="I71" s="83">
        <v>4.2306540001269196E-05</v>
      </c>
      <c r="J71" s="83">
        <v>4.2306540001269196E-05</v>
      </c>
      <c r="K71" s="83">
        <v>4.2306540001269196E-05</v>
      </c>
      <c r="L71" s="83">
        <v>4.2306540001269196E-05</v>
      </c>
      <c r="M71" s="83">
        <v>4.2306540001269196E-05</v>
      </c>
      <c r="N71" s="83">
        <v>4.2306540001269196E-05</v>
      </c>
      <c r="O71" s="83">
        <v>4.2306540001269196E-05</v>
      </c>
      <c r="P71" s="83">
        <v>4.2306540001269196E-05</v>
      </c>
      <c r="Q71" s="83">
        <v>4.2306540001269196E-05</v>
      </c>
      <c r="R71" s="83">
        <v>4.2306540001269196E-05</v>
      </c>
      <c r="S71" s="83">
        <v>4.2306540001269196E-05</v>
      </c>
      <c r="T71" s="83">
        <v>4.2306540001269196E-05</v>
      </c>
      <c r="U71" s="83">
        <v>4.2306540001269196E-05</v>
      </c>
      <c r="V71" s="83">
        <v>4.2306540001269196E-05</v>
      </c>
      <c r="W71" s="83">
        <v>4.2306540001269196E-05</v>
      </c>
      <c r="X71" s="83">
        <v>4.2293960001268804E-05</v>
      </c>
      <c r="Y71" s="83">
        <v>4.22813800012684E-05</v>
      </c>
      <c r="Z71" s="83">
        <v>4.2243640001267405E-05</v>
      </c>
      <c r="AA71" s="83">
        <v>4.2180740001265396E-05</v>
      </c>
      <c r="AB71" s="83">
        <v>4.19794600012594E-05</v>
      </c>
      <c r="AC71" s="84">
        <v>4.166496000125E-05</v>
      </c>
    </row>
    <row r="72" spans="3:29" ht="10.5">
      <c r="C72" s="67" t="s">
        <v>256</v>
      </c>
      <c r="D72" s="82"/>
      <c r="E72" s="83">
        <v>3.01709099993966E-14</v>
      </c>
      <c r="F72" s="83">
        <v>1.270394999974592E-13</v>
      </c>
      <c r="G72" s="83">
        <v>8.17403999983652E-13</v>
      </c>
      <c r="H72" s="83">
        <v>3.30224999993396E-12</v>
      </c>
      <c r="I72" s="83">
        <v>1.327115999973458E-11</v>
      </c>
      <c r="J72" s="83">
        <v>8.32166999983356E-11</v>
      </c>
      <c r="K72" s="83">
        <v>3.3302219999334E-10</v>
      </c>
      <c r="L72" s="83">
        <v>1.3317779999733639E-09</v>
      </c>
      <c r="M72" s="83">
        <v>8.32166999983356E-09</v>
      </c>
      <c r="N72" s="83">
        <v>3.3208979999335804E-08</v>
      </c>
      <c r="O72" s="83">
        <v>1.3232309999735358E-07</v>
      </c>
      <c r="P72" s="83">
        <v>8.174039999836521E-07</v>
      </c>
      <c r="Q72" s="83">
        <v>3.2059019999358797E-06</v>
      </c>
      <c r="R72" s="83">
        <v>1.233098999975338E-05</v>
      </c>
      <c r="S72" s="83">
        <v>6.87334199986254E-05</v>
      </c>
      <c r="T72" s="83">
        <v>0.000228671099995426</v>
      </c>
      <c r="U72" s="83">
        <v>0.00064801799998704</v>
      </c>
      <c r="V72" s="83">
        <v>0.001702406999965952</v>
      </c>
      <c r="W72" s="83">
        <v>0.0023892749999522202</v>
      </c>
      <c r="X72" s="83">
        <v>0.00267054899994658</v>
      </c>
      <c r="Y72" s="83">
        <v>0.00261227399994776</v>
      </c>
      <c r="Z72" s="83">
        <v>0.00260916599994782</v>
      </c>
      <c r="AA72" s="83">
        <v>0.0026052809999479</v>
      </c>
      <c r="AB72" s="83">
        <v>0.0025928489999481404</v>
      </c>
      <c r="AC72" s="84">
        <v>0.00257342399994854</v>
      </c>
    </row>
    <row r="73" spans="3:29" ht="10.5">
      <c r="C73" s="67" t="s">
        <v>257</v>
      </c>
      <c r="D73" s="82"/>
      <c r="E73" s="83">
        <v>5.80885199988382E-18</v>
      </c>
      <c r="F73" s="83">
        <v>4.8298319999034007E-17</v>
      </c>
      <c r="G73" s="83">
        <v>7.82594399984348E-16</v>
      </c>
      <c r="H73" s="83">
        <v>6.33306799987334E-15</v>
      </c>
      <c r="I73" s="83">
        <v>5.09193999989816E-14</v>
      </c>
      <c r="J73" s="83">
        <v>7.961659999840759E-13</v>
      </c>
      <c r="K73" s="83">
        <v>6.34135599987318E-12</v>
      </c>
      <c r="L73" s="83">
        <v>5.0204559998996004E-11</v>
      </c>
      <c r="M73" s="83">
        <v>7.59595199984808E-10</v>
      </c>
      <c r="N73" s="83">
        <v>5.76326799988474E-09</v>
      </c>
      <c r="O73" s="83">
        <v>4.1657559999166804E-08</v>
      </c>
      <c r="P73" s="83">
        <v>4.96658399990066E-07</v>
      </c>
      <c r="Q73" s="83">
        <v>2.76611999994468E-06</v>
      </c>
      <c r="R73" s="83">
        <v>1.317791999973644E-05</v>
      </c>
      <c r="S73" s="83">
        <v>9.19139199981618E-05</v>
      </c>
      <c r="T73" s="83">
        <v>0.000306137999993878</v>
      </c>
      <c r="U73" s="83">
        <v>0.0008666139999826681</v>
      </c>
      <c r="V73" s="83">
        <v>0.00227091199995458</v>
      </c>
      <c r="W73" s="83">
        <v>0.00318569999993628</v>
      </c>
      <c r="X73" s="83">
        <v>0.00356073199992878</v>
      </c>
      <c r="Y73" s="83">
        <v>0.00348303199993034</v>
      </c>
      <c r="Z73" s="83">
        <v>0.00347888799993042</v>
      </c>
      <c r="AA73" s="83">
        <v>0.00347370799993052</v>
      </c>
      <c r="AB73" s="83">
        <v>0.00345713199993086</v>
      </c>
      <c r="AC73" s="84">
        <v>0.00343123199993138</v>
      </c>
    </row>
    <row r="74" spans="3:29" ht="10.5">
      <c r="C74" s="67" t="s">
        <v>258</v>
      </c>
      <c r="D74" s="82"/>
      <c r="E74" s="83"/>
      <c r="F74" s="83"/>
      <c r="G74" s="83">
        <v>4.43378399911324E-22</v>
      </c>
      <c r="H74" s="83">
        <v>1.868795999626242E-15</v>
      </c>
      <c r="I74" s="83">
        <v>2.99344799940132E-14</v>
      </c>
      <c r="J74" s="83">
        <v>9.99887999800022E-13</v>
      </c>
      <c r="K74" s="83">
        <v>1.2645119997470981E-11</v>
      </c>
      <c r="L74" s="83">
        <v>1.395935999720812E-10</v>
      </c>
      <c r="M74" s="83">
        <v>3.25407599934918E-09</v>
      </c>
      <c r="N74" s="83">
        <v>2.46863999950628E-08</v>
      </c>
      <c r="O74" s="83">
        <v>1.7844359996431142E-07</v>
      </c>
      <c r="P74" s="83">
        <v>2.12764799957448E-06</v>
      </c>
      <c r="Q74" s="83">
        <v>1.1850359997629922E-05</v>
      </c>
      <c r="R74" s="83">
        <v>5.647679998870461E-05</v>
      </c>
      <c r="S74" s="83">
        <v>0.000393739199921252</v>
      </c>
      <c r="T74" s="83">
        <v>0.001311131999737774</v>
      </c>
      <c r="U74" s="83">
        <v>0.0037127279992574605</v>
      </c>
      <c r="V74" s="83">
        <v>0.0097280399980544</v>
      </c>
      <c r="W74" s="83">
        <v>0.0136485599972703</v>
      </c>
      <c r="X74" s="83">
        <v>0.01525139999694972</v>
      </c>
      <c r="Y74" s="83">
        <v>0.01491839999701632</v>
      </c>
      <c r="Z74" s="83">
        <v>0.01490507999701898</v>
      </c>
      <c r="AA74" s="83">
        <v>0.01487843999702432</v>
      </c>
      <c r="AB74" s="83">
        <v>0.01481183999703764</v>
      </c>
      <c r="AC74" s="84">
        <v>0.014696399997060721</v>
      </c>
    </row>
    <row r="75" spans="3:29" ht="10.5">
      <c r="C75" s="67" t="s">
        <v>259</v>
      </c>
      <c r="D75" s="82"/>
      <c r="E75" s="83">
        <v>2.28164200022816E-21</v>
      </c>
      <c r="F75" s="83">
        <v>1.897027000189702E-20</v>
      </c>
      <c r="G75" s="83">
        <v>3.0740710003074004E-19</v>
      </c>
      <c r="H75" s="83">
        <v>2.4871770002487198E-18</v>
      </c>
      <c r="I75" s="83">
        <v>2.00040500020004E-17</v>
      </c>
      <c r="J75" s="83">
        <v>3.1269810003127E-16</v>
      </c>
      <c r="K75" s="83">
        <v>2.4908400002490797E-15</v>
      </c>
      <c r="L75" s="83">
        <v>1.971915000197192E-14</v>
      </c>
      <c r="M75" s="83">
        <v>2.98331000029834E-13</v>
      </c>
      <c r="N75" s="83">
        <v>2.26373400022638E-12</v>
      </c>
      <c r="O75" s="83">
        <v>1.636140000163614E-11</v>
      </c>
      <c r="P75" s="83">
        <v>1.950751000195076E-10</v>
      </c>
      <c r="Q75" s="83">
        <v>1.086283000108628E-09</v>
      </c>
      <c r="R75" s="83">
        <v>5.177040000517699E-09</v>
      </c>
      <c r="S75" s="83">
        <v>3.610090000361E-08</v>
      </c>
      <c r="T75" s="83">
        <v>1.202278000120228E-07</v>
      </c>
      <c r="U75" s="83">
        <v>3.40374100034038E-07</v>
      </c>
      <c r="V75" s="83">
        <v>8.917370000891741E-07</v>
      </c>
      <c r="W75" s="83">
        <v>1.2515250001251521E-06</v>
      </c>
      <c r="X75" s="83">
        <v>1.3984520001398462E-06</v>
      </c>
      <c r="Y75" s="83">
        <v>1.3679270001367922E-06</v>
      </c>
      <c r="Z75" s="83">
        <v>1.36629900013663E-06</v>
      </c>
      <c r="AA75" s="83">
        <v>1.3642640001364262E-06</v>
      </c>
      <c r="AB75" s="83">
        <v>1.3581590001358161E-06</v>
      </c>
      <c r="AC75" s="84">
        <v>1.347577000134758E-06</v>
      </c>
    </row>
    <row r="76" spans="3:29" ht="10.5">
      <c r="C76" s="67" t="s">
        <v>260</v>
      </c>
      <c r="D76" s="82"/>
      <c r="E76" s="83"/>
      <c r="F76" s="83">
        <v>1.27849800038355E-23</v>
      </c>
      <c r="G76" s="83">
        <v>1.190956000357286E-22</v>
      </c>
      <c r="H76" s="83">
        <v>2.02452900060736E-18</v>
      </c>
      <c r="I76" s="83">
        <v>3.24290200097288E-17</v>
      </c>
      <c r="J76" s="83">
        <v>1.083212000324964E-15</v>
      </c>
      <c r="K76" s="83">
        <v>1.369888000410966E-14</v>
      </c>
      <c r="L76" s="83">
        <v>1.512264000453678E-13</v>
      </c>
      <c r="M76" s="83">
        <v>3.52524900105758E-12</v>
      </c>
      <c r="N76" s="83">
        <v>2.6743600008023003E-11</v>
      </c>
      <c r="O76" s="83">
        <v>1.933139000579942E-10</v>
      </c>
      <c r="P76" s="83">
        <v>2.30495200069148E-09</v>
      </c>
      <c r="Q76" s="83">
        <v>1.283789000385136E-08</v>
      </c>
      <c r="R76" s="83">
        <v>6.1183200018355E-08</v>
      </c>
      <c r="S76" s="83">
        <v>4.26550800127966E-07</v>
      </c>
      <c r="T76" s="83">
        <v>1.420393000426118E-06</v>
      </c>
      <c r="U76" s="83">
        <v>4.02212200120664E-06</v>
      </c>
      <c r="V76" s="83">
        <v>1.0538710003161622E-05</v>
      </c>
      <c r="W76" s="83">
        <v>1.478594000443578E-05</v>
      </c>
      <c r="X76" s="83">
        <v>1.65223500049567E-05</v>
      </c>
      <c r="Y76" s="83">
        <v>1.616160000484848E-05</v>
      </c>
      <c r="Z76" s="83">
        <v>1.614717000484416E-05</v>
      </c>
      <c r="AA76" s="83">
        <v>1.61183100048355E-05</v>
      </c>
      <c r="AB76" s="83">
        <v>1.604616000481384E-05</v>
      </c>
      <c r="AC76" s="84">
        <v>1.592110000477632E-05</v>
      </c>
    </row>
    <row r="77" spans="3:29" ht="10.5">
      <c r="C77" s="67" t="s">
        <v>261</v>
      </c>
      <c r="D77" s="82"/>
      <c r="E77" s="83">
        <v>2.9039079991288203E-21</v>
      </c>
      <c r="F77" s="83">
        <v>2.41439799927568E-20</v>
      </c>
      <c r="G77" s="83">
        <v>3.9124539988262597E-19</v>
      </c>
      <c r="H77" s="83">
        <v>3.1654979990503602E-18</v>
      </c>
      <c r="I77" s="83">
        <v>2.5459699992362E-17</v>
      </c>
      <c r="J77" s="83">
        <v>3.97979399880606E-16</v>
      </c>
      <c r="K77" s="83">
        <v>3.17015999904896E-15</v>
      </c>
      <c r="L77" s="83">
        <v>2.5097099992470802E-14</v>
      </c>
      <c r="M77" s="83">
        <v>3.7969399988609203E-13</v>
      </c>
      <c r="N77" s="83">
        <v>2.88111599913566E-12</v>
      </c>
      <c r="O77" s="83">
        <v>2.0823599993753E-11</v>
      </c>
      <c r="P77" s="83">
        <v>2.48277399925516E-10</v>
      </c>
      <c r="Q77" s="83">
        <v>1.3825419995852379E-09</v>
      </c>
      <c r="R77" s="83">
        <v>6.58895999802332E-09</v>
      </c>
      <c r="S77" s="83">
        <v>4.594659998621601E-08</v>
      </c>
      <c r="T77" s="83">
        <v>1.530171999540948E-07</v>
      </c>
      <c r="U77" s="83">
        <v>4.3320339987003803E-07</v>
      </c>
      <c r="V77" s="83">
        <v>1.134937999659518E-06</v>
      </c>
      <c r="W77" s="83">
        <v>1.592849999522144E-06</v>
      </c>
      <c r="X77" s="83">
        <v>1.779847999466046E-06</v>
      </c>
      <c r="Y77" s="83">
        <v>1.7409979994777E-06</v>
      </c>
      <c r="Z77" s="83">
        <v>1.738925999478322E-06</v>
      </c>
      <c r="AA77" s="83">
        <v>1.736335999479098E-06</v>
      </c>
      <c r="AB77" s="83">
        <v>1.7285659994814299E-06</v>
      </c>
      <c r="AC77" s="84">
        <v>1.7150979994854699E-06</v>
      </c>
    </row>
    <row r="78" spans="3:29" ht="10.5">
      <c r="C78" s="68" t="s">
        <v>262</v>
      </c>
      <c r="D78" s="85"/>
      <c r="E78" s="86"/>
      <c r="F78" s="86">
        <v>6.78332099915208E-21</v>
      </c>
      <c r="G78" s="86">
        <v>6.316121999210481E-20</v>
      </c>
      <c r="H78" s="86">
        <v>1.0745576998656801E-15</v>
      </c>
      <c r="I78" s="86">
        <v>1.7212325997848462E-14</v>
      </c>
      <c r="J78" s="86">
        <v>5.74935599928134E-13</v>
      </c>
      <c r="K78" s="86">
        <v>7.27094399909114E-12</v>
      </c>
      <c r="L78" s="86">
        <v>8.02663199899666E-11</v>
      </c>
      <c r="M78" s="86">
        <v>1.871093699766114E-09</v>
      </c>
      <c r="N78" s="86">
        <v>1.4194679998225659E-08</v>
      </c>
      <c r="O78" s="86">
        <v>1.026050699871744E-07</v>
      </c>
      <c r="P78" s="86">
        <v>1.223397599847076E-06</v>
      </c>
      <c r="Q78" s="86">
        <v>6.8139569991482594E-06</v>
      </c>
      <c r="R78" s="86">
        <v>3.24741599959408E-05</v>
      </c>
      <c r="S78" s="86">
        <v>0.00022640003997170002</v>
      </c>
      <c r="T78" s="86">
        <v>0.0007539008999057619</v>
      </c>
      <c r="U78" s="86">
        <v>0.00213481859973314</v>
      </c>
      <c r="V78" s="86">
        <v>0.0055936229993008004</v>
      </c>
      <c r="W78" s="86">
        <v>0.00784792199901902</v>
      </c>
      <c r="X78" s="86">
        <v>0.0087695549989038</v>
      </c>
      <c r="Y78" s="86">
        <v>0.00857807999892774</v>
      </c>
      <c r="Z78" s="86">
        <v>0.008570420998928699</v>
      </c>
      <c r="AA78" s="86">
        <v>0.00855510299893062</v>
      </c>
      <c r="AB78" s="86">
        <v>0.0085168079989354</v>
      </c>
      <c r="AC78" s="87">
        <v>0.008450429998943701</v>
      </c>
    </row>
    <row r="80" spans="2:29" ht="10.5">
      <c r="B80" s="65" t="s">
        <v>74</v>
      </c>
      <c r="C80" s="61"/>
      <c r="D80" s="70">
        <v>0</v>
      </c>
      <c r="E80" s="70">
        <v>1</v>
      </c>
      <c r="F80" s="70">
        <v>2</v>
      </c>
      <c r="G80" s="70">
        <v>5</v>
      </c>
      <c r="H80" s="70">
        <v>10</v>
      </c>
      <c r="I80" s="70">
        <v>20</v>
      </c>
      <c r="J80" s="70">
        <v>50</v>
      </c>
      <c r="K80" s="70">
        <v>100</v>
      </c>
      <c r="L80" s="70">
        <v>200</v>
      </c>
      <c r="M80" s="70">
        <v>500</v>
      </c>
      <c r="N80" s="70">
        <v>1000</v>
      </c>
      <c r="O80" s="70">
        <v>2000</v>
      </c>
      <c r="P80" s="70">
        <v>5000</v>
      </c>
      <c r="Q80" s="70">
        <v>10000</v>
      </c>
      <c r="R80" s="70">
        <v>20000</v>
      </c>
      <c r="S80" s="70">
        <v>50000</v>
      </c>
      <c r="T80" s="70">
        <v>100000</v>
      </c>
      <c r="U80" s="70">
        <v>200000</v>
      </c>
      <c r="V80" s="70">
        <v>500000</v>
      </c>
      <c r="W80" s="70">
        <v>1000000</v>
      </c>
      <c r="X80" s="70">
        <v>2000000</v>
      </c>
      <c r="Y80" s="70">
        <v>5000000</v>
      </c>
      <c r="Z80" s="70">
        <v>10000000</v>
      </c>
      <c r="AA80" s="70">
        <v>20000000</v>
      </c>
      <c r="AB80" s="70">
        <v>50000000</v>
      </c>
      <c r="AC80" s="71">
        <v>100000000</v>
      </c>
    </row>
    <row r="81" spans="3:29" ht="10.5">
      <c r="C81" s="66" t="s">
        <v>224</v>
      </c>
      <c r="D81" s="79">
        <v>11.33306300017</v>
      </c>
      <c r="E81" s="80">
        <v>11.333500349399948</v>
      </c>
      <c r="F81" s="80">
        <v>11.333937677727455</v>
      </c>
      <c r="G81" s="80">
        <v>11.335252737742527</v>
      </c>
      <c r="H81" s="80">
        <v>11.337455957993619</v>
      </c>
      <c r="I81" s="80">
        <v>11.341915379526995</v>
      </c>
      <c r="J81" s="80">
        <v>11.354196037237381</v>
      </c>
      <c r="K81" s="80">
        <v>11.379047666582236</v>
      </c>
      <c r="L81" s="80">
        <v>11.442302013838859</v>
      </c>
      <c r="M81" s="80">
        <v>11.762248555330665</v>
      </c>
      <c r="N81" s="80">
        <v>12.583550816031286</v>
      </c>
      <c r="O81" s="80">
        <v>15.101766708698685</v>
      </c>
      <c r="P81" s="80">
        <v>26.360762108130828</v>
      </c>
      <c r="Q81" s="80">
        <v>48.36269814501114</v>
      </c>
      <c r="R81" s="80">
        <v>90.40063682402678</v>
      </c>
      <c r="S81" s="80">
        <v>196.18565682386793</v>
      </c>
      <c r="T81" s="80">
        <v>289.4305297105104</v>
      </c>
      <c r="U81" s="80">
        <v>331.7427381042187</v>
      </c>
      <c r="V81" s="80">
        <v>189.00606212378437</v>
      </c>
      <c r="W81" s="80">
        <v>47.80807646836497</v>
      </c>
      <c r="X81" s="80">
        <v>2.816728544109087</v>
      </c>
      <c r="Y81" s="80">
        <v>0.0005727220434704709</v>
      </c>
      <c r="Z81" s="80">
        <v>3.9992826949446757E-10</v>
      </c>
      <c r="AA81" s="80">
        <v>1.950535826229157E-22</v>
      </c>
      <c r="AB81" s="80">
        <v>0</v>
      </c>
      <c r="AC81" s="81">
        <v>0</v>
      </c>
    </row>
    <row r="82" spans="3:29" ht="10.5">
      <c r="C82" s="67" t="s">
        <v>253</v>
      </c>
      <c r="D82" s="82">
        <v>11.33306300017</v>
      </c>
      <c r="E82" s="83">
        <v>11.33306300017</v>
      </c>
      <c r="F82" s="83">
        <v>11.33306300017</v>
      </c>
      <c r="G82" s="83">
        <v>11.33306300017</v>
      </c>
      <c r="H82" s="83">
        <v>11.33306300017</v>
      </c>
      <c r="I82" s="83">
        <v>11.33306300017</v>
      </c>
      <c r="J82" s="83">
        <v>11.331250000169959</v>
      </c>
      <c r="K82" s="83">
        <v>11.32943700016994</v>
      </c>
      <c r="L82" s="83">
        <v>11.325811000169882</v>
      </c>
      <c r="M82" s="83">
        <v>11.31674600016976</v>
      </c>
      <c r="N82" s="83">
        <v>11.3004290001695</v>
      </c>
      <c r="O82" s="83">
        <v>11.26960800016904</v>
      </c>
      <c r="P82" s="83">
        <v>11.1735190001676</v>
      </c>
      <c r="Q82" s="83">
        <v>11.015788000165239</v>
      </c>
      <c r="R82" s="83">
        <v>10.70757800016062</v>
      </c>
      <c r="S82" s="83">
        <v>9.83552500014754</v>
      </c>
      <c r="T82" s="83">
        <v>8.53560400012804</v>
      </c>
      <c r="U82" s="83">
        <v>6.4288980000964395</v>
      </c>
      <c r="V82" s="83">
        <v>2.7466950000412</v>
      </c>
      <c r="W82" s="83">
        <v>0.6655523000099841</v>
      </c>
      <c r="X82" s="83">
        <v>0.0390882800005864</v>
      </c>
      <c r="Y82" s="83">
        <v>7.91555800011874E-06</v>
      </c>
      <c r="Z82" s="83">
        <v>5.52783700008292E-12</v>
      </c>
      <c r="AA82" s="83">
        <v>2.69593100004044E-24</v>
      </c>
      <c r="AB82" s="83"/>
      <c r="AC82" s="84"/>
    </row>
    <row r="83" spans="3:29" ht="10.5">
      <c r="C83" s="67" t="s">
        <v>256</v>
      </c>
      <c r="D83" s="82"/>
      <c r="E83" s="83">
        <v>0.000437217899991256</v>
      </c>
      <c r="F83" s="83">
        <v>0.0008741249999825181</v>
      </c>
      <c r="G83" s="83">
        <v>0.0021857009999562797</v>
      </c>
      <c r="H83" s="83">
        <v>0.00437217899991256</v>
      </c>
      <c r="I83" s="83">
        <v>0.00874124999982518</v>
      </c>
      <c r="J83" s="83">
        <v>0.0218570099995628</v>
      </c>
      <c r="K83" s="83">
        <v>0.043698479999126</v>
      </c>
      <c r="L83" s="83">
        <v>0.0873347999982534</v>
      </c>
      <c r="M83" s="83">
        <v>0.217948499995642</v>
      </c>
      <c r="N83" s="83">
        <v>0.434653799991306</v>
      </c>
      <c r="O83" s="83">
        <v>0.8640239999827201</v>
      </c>
      <c r="P83" s="83">
        <v>2.12276399995754</v>
      </c>
      <c r="Q83" s="83">
        <v>4.12120799991758</v>
      </c>
      <c r="R83" s="83">
        <v>7.7699999998446</v>
      </c>
      <c r="S83" s="83">
        <v>16.3247699996735</v>
      </c>
      <c r="T83" s="83">
        <v>24.5765099995084</v>
      </c>
      <c r="U83" s="83">
        <v>28.500359999430003</v>
      </c>
      <c r="V83" s="83">
        <v>16.3946999996721</v>
      </c>
      <c r="W83" s="83">
        <v>4.1546189999169005</v>
      </c>
      <c r="X83" s="83">
        <v>0.24498809999510002</v>
      </c>
      <c r="Y83" s="83">
        <v>4.95182099990096E-05</v>
      </c>
      <c r="Z83" s="83">
        <v>3.45842699993084E-11</v>
      </c>
      <c r="AA83" s="83">
        <v>1.686866999966262E-23</v>
      </c>
      <c r="AB83" s="83"/>
      <c r="AC83" s="84"/>
    </row>
    <row r="84" spans="3:29" ht="10.5">
      <c r="C84" s="67" t="s">
        <v>257</v>
      </c>
      <c r="D84" s="82"/>
      <c r="E84" s="83">
        <v>1.262883999974742E-07</v>
      </c>
      <c r="F84" s="83">
        <v>5.04946399989902E-07</v>
      </c>
      <c r="G84" s="83">
        <v>3.1546199999369002E-06</v>
      </c>
      <c r="H84" s="83">
        <v>1.2608119999747842E-05</v>
      </c>
      <c r="I84" s="83">
        <v>5.0359959998992806E-05</v>
      </c>
      <c r="J84" s="83">
        <v>0.00031338999999373204</v>
      </c>
      <c r="K84" s="83">
        <v>0.001244235999975116</v>
      </c>
      <c r="L84" s="83">
        <v>0.004904423999901921</v>
      </c>
      <c r="M84" s="83">
        <v>0.029349879999413</v>
      </c>
      <c r="N84" s="83">
        <v>0.109401599997812</v>
      </c>
      <c r="O84" s="83">
        <v>0.382801999992344</v>
      </c>
      <c r="P84" s="83">
        <v>1.68453599996631</v>
      </c>
      <c r="Q84" s="83">
        <v>4.28593199991428</v>
      </c>
      <c r="R84" s="83">
        <v>9.27737999981446</v>
      </c>
      <c r="S84" s="83">
        <v>21.9321199995614</v>
      </c>
      <c r="T84" s="83">
        <v>33.0587599993388</v>
      </c>
      <c r="U84" s="83">
        <v>38.280199999234405</v>
      </c>
      <c r="V84" s="83">
        <v>21.9113999995618</v>
      </c>
      <c r="W84" s="83">
        <v>5.5446719998891005</v>
      </c>
      <c r="X84" s="83">
        <v>0.326650799993468</v>
      </c>
      <c r="Y84" s="83">
        <v>6.64593999986708E-05</v>
      </c>
      <c r="Z84" s="83">
        <v>4.6412799999071805E-11</v>
      </c>
      <c r="AA84" s="83">
        <v>2.2636599999547198E-23</v>
      </c>
      <c r="AB84" s="83"/>
      <c r="AC84" s="84"/>
    </row>
    <row r="85" spans="3:29" ht="10.5">
      <c r="C85" s="67" t="s">
        <v>258</v>
      </c>
      <c r="D85" s="82"/>
      <c r="E85" s="83">
        <v>1.775111999644978E-09</v>
      </c>
      <c r="F85" s="83">
        <v>2.19735599956052E-08</v>
      </c>
      <c r="G85" s="83">
        <v>4.9239599990152E-07</v>
      </c>
      <c r="H85" s="83">
        <v>5.1770399989646005E-06</v>
      </c>
      <c r="I85" s="83">
        <v>3.8530319992294E-05</v>
      </c>
      <c r="J85" s="83">
        <v>0.00049195199990161</v>
      </c>
      <c r="K85" s="83">
        <v>0.0029610359994078003</v>
      </c>
      <c r="L85" s="83">
        <v>0.015384599996923081</v>
      </c>
      <c r="M85" s="83">
        <v>0.1257407999748518</v>
      </c>
      <c r="N85" s="83">
        <v>0.468863999906228</v>
      </c>
      <c r="O85" s="83">
        <v>1.640135999671974</v>
      </c>
      <c r="P85" s="83">
        <v>7.21943999855612</v>
      </c>
      <c r="Q85" s="83">
        <v>18.359399996328122</v>
      </c>
      <c r="R85" s="83">
        <v>39.7424399920516</v>
      </c>
      <c r="S85" s="83">
        <v>93.95039998121</v>
      </c>
      <c r="T85" s="83">
        <v>141.63599997167282</v>
      </c>
      <c r="U85" s="83">
        <v>164.0135999671972</v>
      </c>
      <c r="V85" s="83">
        <v>93.8615999812276</v>
      </c>
      <c r="W85" s="83">
        <v>23.753999995249202</v>
      </c>
      <c r="X85" s="83">
        <v>1.399487999720102</v>
      </c>
      <c r="Y85" s="83">
        <v>0.000284737199943052</v>
      </c>
      <c r="Z85" s="83">
        <v>1.988231999602354E-10</v>
      </c>
      <c r="AA85" s="83">
        <v>9.6969599980606E-23</v>
      </c>
      <c r="AB85" s="83"/>
      <c r="AC85" s="84"/>
    </row>
    <row r="86" spans="3:29" ht="10.5">
      <c r="C86" s="67" t="s">
        <v>259</v>
      </c>
      <c r="D86" s="82"/>
      <c r="E86" s="83">
        <v>4.95726000049572E-11</v>
      </c>
      <c r="F86" s="83">
        <v>1.983311000198332E-10</v>
      </c>
      <c r="G86" s="83">
        <v>1.23890800012389E-09</v>
      </c>
      <c r="H86" s="83">
        <v>4.95319000049532E-09</v>
      </c>
      <c r="I86" s="83">
        <v>1.9780200001978024E-08</v>
      </c>
      <c r="J86" s="83">
        <v>1.230768000123076E-07</v>
      </c>
      <c r="K86" s="83">
        <v>4.8880700004888E-07</v>
      </c>
      <c r="L86" s="83">
        <v>1.9263310001926317E-06</v>
      </c>
      <c r="M86" s="83">
        <v>1.1526240001152621E-05</v>
      </c>
      <c r="N86" s="83">
        <v>4.2979200004298E-05</v>
      </c>
      <c r="O86" s="83">
        <v>0.0001503458000150346</v>
      </c>
      <c r="P86" s="83">
        <v>0.0006617820000661779</v>
      </c>
      <c r="Q86" s="83">
        <v>0.0016833520001683338</v>
      </c>
      <c r="R86" s="83">
        <v>0.00364387100036438</v>
      </c>
      <c r="S86" s="83">
        <v>0.00861619000086162</v>
      </c>
      <c r="T86" s="83">
        <v>0.012987370001298739</v>
      </c>
      <c r="U86" s="83">
        <v>0.01503865000150386</v>
      </c>
      <c r="V86" s="83">
        <v>0.0086080500008608</v>
      </c>
      <c r="W86" s="83">
        <v>0.00217785700021778</v>
      </c>
      <c r="X86" s="83">
        <v>0.00012832710001283262</v>
      </c>
      <c r="Y86" s="83">
        <v>2.6100910002609997E-08</v>
      </c>
      <c r="Z86" s="83">
        <v>1.8229530001822942E-14</v>
      </c>
      <c r="AA86" s="83">
        <v>8.892950000889302E-27</v>
      </c>
      <c r="AB86" s="83"/>
      <c r="AC86" s="84"/>
    </row>
    <row r="87" spans="3:29" ht="10.5">
      <c r="C87" s="67" t="s">
        <v>260</v>
      </c>
      <c r="D87" s="82"/>
      <c r="E87" s="83">
        <v>5.930730001779221E-12</v>
      </c>
      <c r="F87" s="83">
        <v>4.73688800142106E-11</v>
      </c>
      <c r="G87" s="83">
        <v>7.27272000218182E-10</v>
      </c>
      <c r="H87" s="83">
        <v>5.60846000168254E-09</v>
      </c>
      <c r="I87" s="83">
        <v>4.17411800125224E-08</v>
      </c>
      <c r="J87" s="83">
        <v>5.32948000159884E-07</v>
      </c>
      <c r="K87" s="83">
        <v>3.2077890009623403E-06</v>
      </c>
      <c r="L87" s="83">
        <v>1.6666650005E-05</v>
      </c>
      <c r="M87" s="83">
        <v>0.0001362192000408658</v>
      </c>
      <c r="N87" s="83">
        <v>0.00050793600015238</v>
      </c>
      <c r="O87" s="83">
        <v>0.0017768140005330441</v>
      </c>
      <c r="P87" s="83">
        <v>0.007821060002346319</v>
      </c>
      <c r="Q87" s="83">
        <v>0.0198893500059668</v>
      </c>
      <c r="R87" s="83">
        <v>0.0430543100129162</v>
      </c>
      <c r="S87" s="83">
        <v>0.10177960003053381</v>
      </c>
      <c r="T87" s="83">
        <v>0.1534390000460318</v>
      </c>
      <c r="U87" s="83">
        <v>0.1776814000533044</v>
      </c>
      <c r="V87" s="83">
        <v>0.101683400030505</v>
      </c>
      <c r="W87" s="83">
        <v>0.025733500007719998</v>
      </c>
      <c r="X87" s="83">
        <v>0.001516112000454834</v>
      </c>
      <c r="Y87" s="83">
        <v>3.0846530009254005E-07</v>
      </c>
      <c r="Z87" s="83">
        <v>2.1539180006461802E-13</v>
      </c>
      <c r="AA87" s="83">
        <v>1.050504000315152E-25</v>
      </c>
      <c r="AB87" s="83"/>
      <c r="AC87" s="84"/>
    </row>
    <row r="88" spans="3:29" ht="10.5">
      <c r="C88" s="67" t="s">
        <v>261</v>
      </c>
      <c r="D88" s="82"/>
      <c r="E88" s="83">
        <v>6.30923999810722E-11</v>
      </c>
      <c r="F88" s="83">
        <v>2.52421399924274E-10</v>
      </c>
      <c r="G88" s="83">
        <v>1.576791999526962E-09</v>
      </c>
      <c r="H88" s="83">
        <v>6.3040599981087796E-09</v>
      </c>
      <c r="I88" s="83">
        <v>2.51747999924476E-08</v>
      </c>
      <c r="J88" s="83">
        <v>1.5664319995300703E-07</v>
      </c>
      <c r="K88" s="83">
        <v>6.22117999813364E-07</v>
      </c>
      <c r="L88" s="83">
        <v>2.4516939992645E-06</v>
      </c>
      <c r="M88" s="83">
        <v>1.4669759995599081E-05</v>
      </c>
      <c r="N88" s="83">
        <v>5.47007999835898E-05</v>
      </c>
      <c r="O88" s="83">
        <v>0.0001913491999425952</v>
      </c>
      <c r="P88" s="83">
        <v>0.0008422679997473199</v>
      </c>
      <c r="Q88" s="83">
        <v>0.00214244799935726</v>
      </c>
      <c r="R88" s="83">
        <v>0.0046376539986087</v>
      </c>
      <c r="S88" s="83">
        <v>0.01096605999671018</v>
      </c>
      <c r="T88" s="83">
        <v>0.01652937999504118</v>
      </c>
      <c r="U88" s="83">
        <v>0.01914009999425796</v>
      </c>
      <c r="V88" s="83">
        <v>0.0109556999967133</v>
      </c>
      <c r="W88" s="83">
        <v>0.00277181799916846</v>
      </c>
      <c r="X88" s="83">
        <v>0.00016332539995100238</v>
      </c>
      <c r="Y88" s="83">
        <v>3.32193399900342E-08</v>
      </c>
      <c r="Z88" s="83">
        <v>2.3201219993039602E-14</v>
      </c>
      <c r="AA88" s="83">
        <v>1.131829999660452E-26</v>
      </c>
      <c r="AB88" s="83"/>
      <c r="AC88" s="84"/>
    </row>
    <row r="89" spans="3:29" ht="10.5">
      <c r="C89" s="68" t="s">
        <v>262</v>
      </c>
      <c r="D89" s="85"/>
      <c r="E89" s="86">
        <v>3.14784899960652E-09</v>
      </c>
      <c r="F89" s="86">
        <v>2.51393909968576E-08</v>
      </c>
      <c r="G89" s="86">
        <v>3.86013599951748E-07</v>
      </c>
      <c r="H89" s="86">
        <v>2.9767979996279E-06</v>
      </c>
      <c r="I89" s="86">
        <v>2.2152380997231E-05</v>
      </c>
      <c r="J89" s="86">
        <v>0.00028287239996464</v>
      </c>
      <c r="K89" s="86">
        <v>0.001702595699787176</v>
      </c>
      <c r="L89" s="86">
        <v>0.00884614499889424</v>
      </c>
      <c r="M89" s="86">
        <v>0.07230095999096241</v>
      </c>
      <c r="N89" s="86">
        <v>0.26959679996630004</v>
      </c>
      <c r="O89" s="86">
        <v>0.943078199882116</v>
      </c>
      <c r="P89" s="86">
        <v>4.1511779994811</v>
      </c>
      <c r="Q89" s="86">
        <v>10.55665499868042</v>
      </c>
      <c r="R89" s="86">
        <v>22.851902997143604</v>
      </c>
      <c r="S89" s="86">
        <v>54.021479993247404</v>
      </c>
      <c r="T89" s="86">
        <v>81.44069998982</v>
      </c>
      <c r="U89" s="86">
        <v>94.30781998821159</v>
      </c>
      <c r="V89" s="86">
        <v>53.9704199932536</v>
      </c>
      <c r="W89" s="86">
        <v>13.658549998292681</v>
      </c>
      <c r="X89" s="86">
        <v>0.8047055998994119</v>
      </c>
      <c r="Y89" s="86">
        <v>0.00016372388997953463</v>
      </c>
      <c r="Z89" s="86">
        <v>1.143233399857096E-10</v>
      </c>
      <c r="AA89" s="86">
        <v>5.575751999303041E-23</v>
      </c>
      <c r="AB89" s="86"/>
      <c r="AC89" s="87"/>
    </row>
    <row r="91" spans="2:29" ht="10.5">
      <c r="B91" s="65" t="s">
        <v>268</v>
      </c>
      <c r="C91" s="61"/>
      <c r="D91" s="70">
        <v>0</v>
      </c>
      <c r="E91" s="70">
        <v>1</v>
      </c>
      <c r="F91" s="70">
        <v>2</v>
      </c>
      <c r="G91" s="70">
        <v>5</v>
      </c>
      <c r="H91" s="70">
        <v>10</v>
      </c>
      <c r="I91" s="70">
        <v>20</v>
      </c>
      <c r="J91" s="70">
        <v>50</v>
      </c>
      <c r="K91" s="70">
        <v>100</v>
      </c>
      <c r="L91" s="70">
        <v>200</v>
      </c>
      <c r="M91" s="70">
        <v>500</v>
      </c>
      <c r="N91" s="70">
        <v>1000</v>
      </c>
      <c r="O91" s="70">
        <v>2000</v>
      </c>
      <c r="P91" s="70">
        <v>5000</v>
      </c>
      <c r="Q91" s="70">
        <v>10000</v>
      </c>
      <c r="R91" s="70">
        <v>20000</v>
      </c>
      <c r="S91" s="70">
        <v>50000</v>
      </c>
      <c r="T91" s="70">
        <v>100000</v>
      </c>
      <c r="U91" s="70">
        <v>200000</v>
      </c>
      <c r="V91" s="70">
        <v>500000</v>
      </c>
      <c r="W91" s="70">
        <v>1000000</v>
      </c>
      <c r="X91" s="70">
        <v>2000000</v>
      </c>
      <c r="Y91" s="70">
        <v>5000000</v>
      </c>
      <c r="Z91" s="70">
        <v>10000000</v>
      </c>
      <c r="AA91" s="70">
        <v>20000000</v>
      </c>
      <c r="AB91" s="70">
        <v>50000000</v>
      </c>
      <c r="AC91" s="71">
        <v>100000000</v>
      </c>
    </row>
    <row r="92" spans="3:29" ht="10.5">
      <c r="C92" s="66"/>
      <c r="D92" s="79">
        <v>0</v>
      </c>
      <c r="E92" s="80">
        <v>1</v>
      </c>
      <c r="F92" s="80">
        <v>2</v>
      </c>
      <c r="G92" s="80">
        <v>5</v>
      </c>
      <c r="H92" s="80">
        <v>10</v>
      </c>
      <c r="I92" s="80">
        <v>20</v>
      </c>
      <c r="J92" s="80">
        <v>50</v>
      </c>
      <c r="K92" s="80">
        <v>100</v>
      </c>
      <c r="L92" s="80">
        <v>200</v>
      </c>
      <c r="M92" s="80">
        <v>500</v>
      </c>
      <c r="N92" s="80">
        <v>1000</v>
      </c>
      <c r="O92" s="80">
        <v>2000</v>
      </c>
      <c r="P92" s="80">
        <v>5000</v>
      </c>
      <c r="Q92" s="80">
        <v>10000</v>
      </c>
      <c r="R92" s="80">
        <v>20000</v>
      </c>
      <c r="S92" s="80">
        <v>50000</v>
      </c>
      <c r="T92" s="80">
        <v>100000</v>
      </c>
      <c r="U92" s="80">
        <v>200000</v>
      </c>
      <c r="V92" s="80">
        <v>500000</v>
      </c>
      <c r="W92" s="80">
        <v>1000000</v>
      </c>
      <c r="X92" s="80">
        <v>2000000</v>
      </c>
      <c r="Y92" s="80">
        <v>5000000</v>
      </c>
      <c r="Z92" s="80">
        <v>10000000</v>
      </c>
      <c r="AA92" s="80">
        <v>20000000</v>
      </c>
      <c r="AB92" s="80">
        <v>50000000</v>
      </c>
      <c r="AC92" s="81">
        <v>100000000</v>
      </c>
    </row>
    <row r="93" spans="3:29" ht="10.5">
      <c r="C93" s="67" t="s">
        <v>224</v>
      </c>
      <c r="D93" s="82">
        <v>156.8762999968624</v>
      </c>
      <c r="E93" s="83">
        <v>156.97274832235965</v>
      </c>
      <c r="F93" s="83">
        <v>157.08506829439426</v>
      </c>
      <c r="G93" s="83">
        <v>157.5265136989201</v>
      </c>
      <c r="H93" s="83">
        <v>158.6387670616965</v>
      </c>
      <c r="I93" s="83">
        <v>161.7952492342898</v>
      </c>
      <c r="J93" s="83">
        <v>176.30680670419724</v>
      </c>
      <c r="K93" s="83">
        <v>207.31401659951106</v>
      </c>
      <c r="L93" s="83">
        <v>272.89073977948203</v>
      </c>
      <c r="M93" s="83">
        <v>471.3200358987721</v>
      </c>
      <c r="N93" s="83">
        <v>723.0021314602604</v>
      </c>
      <c r="O93" s="83">
        <v>1084.501412854889</v>
      </c>
      <c r="P93" s="83">
        <v>1543.3654412843207</v>
      </c>
      <c r="Q93" s="83">
        <v>1635.5880892693644</v>
      </c>
      <c r="R93" s="83">
        <v>1513.961485786293</v>
      </c>
      <c r="S93" s="83">
        <v>1155.9454713368323</v>
      </c>
      <c r="T93" s="83">
        <v>737.1258121459427</v>
      </c>
      <c r="U93" s="83">
        <v>299.61229330770584</v>
      </c>
      <c r="V93" s="83">
        <v>20.125767602158895</v>
      </c>
      <c r="W93" s="83">
        <v>0.22342438896845968</v>
      </c>
      <c r="X93" s="83">
        <v>2.7530225546113357E-05</v>
      </c>
      <c r="Y93" s="83">
        <v>5.148987875773082E-17</v>
      </c>
      <c r="Z93" s="83">
        <v>8.72308299922292E-37</v>
      </c>
      <c r="AA93" s="83">
        <v>0</v>
      </c>
      <c r="AB93" s="83">
        <v>0</v>
      </c>
      <c r="AC93" s="84">
        <v>0</v>
      </c>
    </row>
    <row r="94" spans="3:29" ht="10.5">
      <c r="C94" s="67" t="s">
        <v>256</v>
      </c>
      <c r="D94" s="82">
        <v>156.8762999968624</v>
      </c>
      <c r="E94" s="83">
        <v>156.8762999968624</v>
      </c>
      <c r="F94" s="83">
        <v>156.8762999968624</v>
      </c>
      <c r="G94" s="83">
        <v>156.8762999968624</v>
      </c>
      <c r="H94" s="83">
        <v>156.8762999968624</v>
      </c>
      <c r="I94" s="83">
        <v>156.8762999968624</v>
      </c>
      <c r="J94" s="83">
        <v>156.8762999968624</v>
      </c>
      <c r="K94" s="83">
        <v>156.798599996864</v>
      </c>
      <c r="L94" s="83">
        <v>156.6431999968672</v>
      </c>
      <c r="M94" s="83">
        <v>156.17699999687642</v>
      </c>
      <c r="N94" s="83">
        <v>155.4776999968904</v>
      </c>
      <c r="O94" s="83">
        <v>154.0790999969184</v>
      </c>
      <c r="P94" s="83">
        <v>150.0386999969992</v>
      </c>
      <c r="Q94" s="83">
        <v>143.4341999971314</v>
      </c>
      <c r="R94" s="83">
        <v>131.0798999973784</v>
      </c>
      <c r="S94" s="83">
        <v>100.0775999979984</v>
      </c>
      <c r="T94" s="83">
        <v>63.783929998724396</v>
      </c>
      <c r="U94" s="83">
        <v>25.9284899994814</v>
      </c>
      <c r="V94" s="83">
        <v>1.741256999965174</v>
      </c>
      <c r="W94" s="83">
        <v>0.01933175999961336</v>
      </c>
      <c r="X94" s="83">
        <v>2.3815049999523602E-06</v>
      </c>
      <c r="Y94" s="83">
        <v>4.454540999910901E-18</v>
      </c>
      <c r="Z94" s="83">
        <v>1.264178999974716E-37</v>
      </c>
      <c r="AA94" s="83"/>
      <c r="AB94" s="83"/>
      <c r="AC94" s="84"/>
    </row>
    <row r="95" spans="3:29" ht="10.5">
      <c r="C95" s="67" t="s">
        <v>257</v>
      </c>
      <c r="D95" s="82"/>
      <c r="E95" s="83">
        <v>0.09061891999818761</v>
      </c>
      <c r="F95" s="83">
        <v>0.181196399996376</v>
      </c>
      <c r="G95" s="83">
        <v>0.45273199999094604</v>
      </c>
      <c r="H95" s="83">
        <v>0.904427999981912</v>
      </c>
      <c r="I95" s="83">
        <v>1.804711999963906</v>
      </c>
      <c r="J95" s="83">
        <v>4.48173599991036</v>
      </c>
      <c r="K95" s="83">
        <v>8.86608799982268</v>
      </c>
      <c r="L95" s="83">
        <v>17.35299999965294</v>
      </c>
      <c r="M95" s="83">
        <v>40.652639999187</v>
      </c>
      <c r="N95" s="83">
        <v>73.203759998536</v>
      </c>
      <c r="O95" s="83">
        <v>119.9687999976006</v>
      </c>
      <c r="P95" s="83">
        <v>179.7459999964052</v>
      </c>
      <c r="Q95" s="83">
        <v>192.4887999961502</v>
      </c>
      <c r="R95" s="83">
        <v>178.399199996432</v>
      </c>
      <c r="S95" s="83">
        <v>136.23399999727542</v>
      </c>
      <c r="T95" s="83">
        <v>86.847879998263</v>
      </c>
      <c r="U95" s="83">
        <v>35.306879999293805</v>
      </c>
      <c r="V95" s="83">
        <v>2.37140399995258</v>
      </c>
      <c r="W95" s="83">
        <v>0.0263247599994736</v>
      </c>
      <c r="X95" s="83">
        <v>3.24267999993514E-06</v>
      </c>
      <c r="Y95" s="83">
        <v>6.064743999878701E-18</v>
      </c>
      <c r="Z95" s="83">
        <v>1.719759999965604E-37</v>
      </c>
      <c r="AA95" s="83"/>
      <c r="AB95" s="83"/>
      <c r="AC95" s="84"/>
    </row>
    <row r="96" spans="3:29" ht="10.5">
      <c r="C96" s="67" t="s">
        <v>258</v>
      </c>
      <c r="D96" s="82"/>
      <c r="E96" s="83">
        <v>0.00235941599952812</v>
      </c>
      <c r="F96" s="83">
        <v>0.01389719999722056</v>
      </c>
      <c r="G96" s="83">
        <v>0.1148183999770364</v>
      </c>
      <c r="H96" s="83">
        <v>0.5438999998912201</v>
      </c>
      <c r="I96" s="83">
        <v>1.9749119996050182</v>
      </c>
      <c r="J96" s="83">
        <v>9.48383999810324</v>
      </c>
      <c r="K96" s="83">
        <v>26.422439994715603</v>
      </c>
      <c r="L96" s="83">
        <v>62.737199987452605</v>
      </c>
      <c r="M96" s="83">
        <v>174.13679996517263</v>
      </c>
      <c r="N96" s="83">
        <v>313.59719993728</v>
      </c>
      <c r="O96" s="83">
        <v>514.1519998971701</v>
      </c>
      <c r="P96" s="83">
        <v>769.895999846022</v>
      </c>
      <c r="Q96" s="83">
        <v>824.5079998350981</v>
      </c>
      <c r="R96" s="83">
        <v>764.123999847176</v>
      </c>
      <c r="S96" s="83">
        <v>583.4159998833161</v>
      </c>
      <c r="T96" s="83">
        <v>372.071999925586</v>
      </c>
      <c r="U96" s="83">
        <v>151.2263999697548</v>
      </c>
      <c r="V96" s="83">
        <v>10.15871999796826</v>
      </c>
      <c r="W96" s="83">
        <v>0.1127759999774448</v>
      </c>
      <c r="X96" s="83">
        <v>1.389719999722056E-05</v>
      </c>
      <c r="Y96" s="83">
        <v>2.5991759994801602E-17</v>
      </c>
      <c r="Z96" s="83"/>
      <c r="AA96" s="83"/>
      <c r="AB96" s="83"/>
      <c r="AC96" s="84"/>
    </row>
    <row r="97" spans="3:29" ht="10.5">
      <c r="C97" s="67" t="s">
        <v>259</v>
      </c>
      <c r="D97" s="82"/>
      <c r="E97" s="83">
        <v>3.5592150003559196E-05</v>
      </c>
      <c r="F97" s="83">
        <v>7.118430000711839E-05</v>
      </c>
      <c r="G97" s="83">
        <v>0.0001778183000177818</v>
      </c>
      <c r="H97" s="83">
        <v>0.000355229600035522</v>
      </c>
      <c r="I97" s="83">
        <v>0.0007089940000709</v>
      </c>
      <c r="J97" s="83">
        <v>0.001760682000176068</v>
      </c>
      <c r="K97" s="83">
        <v>0.00348229200034822</v>
      </c>
      <c r="L97" s="83">
        <v>0.006813180000681321</v>
      </c>
      <c r="M97" s="83">
        <v>0.01596661000159666</v>
      </c>
      <c r="N97" s="83">
        <v>0.028754550002875398</v>
      </c>
      <c r="O97" s="83">
        <v>0.047130600004713</v>
      </c>
      <c r="P97" s="83">
        <v>0.0706145000070614</v>
      </c>
      <c r="Q97" s="83">
        <v>0.075579900007558</v>
      </c>
      <c r="R97" s="83">
        <v>0.0700854000070086</v>
      </c>
      <c r="S97" s="83">
        <v>0.053520500005351995</v>
      </c>
      <c r="T97" s="83">
        <v>0.034110670003411</v>
      </c>
      <c r="U97" s="83">
        <v>0.01386649000138664</v>
      </c>
      <c r="V97" s="83">
        <v>0.000931623000093162</v>
      </c>
      <c r="W97" s="83">
        <v>1.033780000103378E-05</v>
      </c>
      <c r="X97" s="83">
        <v>1.2739100001273902E-09</v>
      </c>
      <c r="Y97" s="83">
        <v>2.38217100023822E-21</v>
      </c>
      <c r="Z97" s="83"/>
      <c r="AA97" s="83"/>
      <c r="AB97" s="83"/>
      <c r="AC97" s="84"/>
    </row>
    <row r="98" spans="3:29" ht="10.5">
      <c r="C98" s="67" t="s">
        <v>260</v>
      </c>
      <c r="D98" s="82"/>
      <c r="E98" s="83">
        <v>6.37325000191198E-06</v>
      </c>
      <c r="F98" s="83">
        <v>2.5416040007624802E-05</v>
      </c>
      <c r="G98" s="83">
        <v>0.0001546896000464068</v>
      </c>
      <c r="H98" s="83">
        <v>0.000589225000176768</v>
      </c>
      <c r="I98" s="83">
        <v>0.00213948800064184</v>
      </c>
      <c r="J98" s="83">
        <v>0.01027416000308224</v>
      </c>
      <c r="K98" s="83">
        <v>0.0286243100085872</v>
      </c>
      <c r="L98" s="83">
        <v>0.0679653000203896</v>
      </c>
      <c r="M98" s="83">
        <v>0.18864820005659438</v>
      </c>
      <c r="N98" s="83">
        <v>0.33973030010192</v>
      </c>
      <c r="O98" s="83">
        <v>0.5569980001671</v>
      </c>
      <c r="P98" s="83">
        <v>0.834054000250216</v>
      </c>
      <c r="Q98" s="83">
        <v>0.893217000267966</v>
      </c>
      <c r="R98" s="83">
        <v>0.82780100024834</v>
      </c>
      <c r="S98" s="83">
        <v>0.63203400018961</v>
      </c>
      <c r="T98" s="83">
        <v>0.403078000120924</v>
      </c>
      <c r="U98" s="83">
        <v>0.16382860004914862</v>
      </c>
      <c r="V98" s="83">
        <v>0.01100528000330158</v>
      </c>
      <c r="W98" s="83">
        <v>0.0001221740000366522</v>
      </c>
      <c r="X98" s="83">
        <v>1.5055300004516583E-08</v>
      </c>
      <c r="Y98" s="83">
        <v>2.81577400084474E-20</v>
      </c>
      <c r="Z98" s="83"/>
      <c r="AA98" s="83"/>
      <c r="AB98" s="83"/>
      <c r="AC98" s="84"/>
    </row>
    <row r="99" spans="3:29" ht="10.5">
      <c r="C99" s="67" t="s">
        <v>261</v>
      </c>
      <c r="D99" s="82"/>
      <c r="E99" s="83">
        <v>4.5299099986410205E-05</v>
      </c>
      <c r="F99" s="83">
        <v>9.05981999728206E-05</v>
      </c>
      <c r="G99" s="83">
        <v>0.000226314199932106</v>
      </c>
      <c r="H99" s="83">
        <v>0.000452110399864366</v>
      </c>
      <c r="I99" s="83">
        <v>0.000902355999729294</v>
      </c>
      <c r="J99" s="83">
        <v>0.00224086799932774</v>
      </c>
      <c r="K99" s="83">
        <v>0.0044320079986704</v>
      </c>
      <c r="L99" s="83">
        <v>0.0086713199973986</v>
      </c>
      <c r="M99" s="83">
        <v>0.0203211399939036</v>
      </c>
      <c r="N99" s="83">
        <v>0.036596699989021</v>
      </c>
      <c r="O99" s="83">
        <v>0.0599843999820046</v>
      </c>
      <c r="P99" s="83">
        <v>0.089872999973038</v>
      </c>
      <c r="Q99" s="83">
        <v>0.0961925999711422</v>
      </c>
      <c r="R99" s="83">
        <v>0.0891995999732402</v>
      </c>
      <c r="S99" s="83">
        <v>0.0681169999795648</v>
      </c>
      <c r="T99" s="83">
        <v>0.043413579986975995</v>
      </c>
      <c r="U99" s="83">
        <v>0.01764825999470552</v>
      </c>
      <c r="V99" s="83">
        <v>0.00118570199964429</v>
      </c>
      <c r="W99" s="83">
        <v>1.3157199996052842E-05</v>
      </c>
      <c r="X99" s="83">
        <v>1.621339999513598E-09</v>
      </c>
      <c r="Y99" s="83">
        <v>3.03185399909044E-21</v>
      </c>
      <c r="Z99" s="83"/>
      <c r="AA99" s="83"/>
      <c r="AB99" s="83"/>
      <c r="AC99" s="84"/>
    </row>
    <row r="100" spans="3:29" ht="10.5">
      <c r="C100" s="68" t="s">
        <v>262</v>
      </c>
      <c r="D100" s="85"/>
      <c r="E100" s="86">
        <v>0.0033827249995771603</v>
      </c>
      <c r="F100" s="86">
        <v>0.01348749899831406</v>
      </c>
      <c r="G100" s="86">
        <v>0.08210447998973701</v>
      </c>
      <c r="H100" s="86">
        <v>0.31274249996090797</v>
      </c>
      <c r="I100" s="86">
        <v>1.135574399858054</v>
      </c>
      <c r="J100" s="86">
        <v>5.450654999318661</v>
      </c>
      <c r="K100" s="86">
        <v>15.190349998101201</v>
      </c>
      <c r="L100" s="86">
        <v>36.0738899954908</v>
      </c>
      <c r="M100" s="86">
        <v>100.12865998748401</v>
      </c>
      <c r="N100" s="86">
        <v>180.3183899774602</v>
      </c>
      <c r="O100" s="86">
        <v>295.637399963046</v>
      </c>
      <c r="P100" s="86">
        <v>442.690199944664</v>
      </c>
      <c r="Q100" s="86">
        <v>474.09209994073797</v>
      </c>
      <c r="R100" s="86">
        <v>439.371299945078</v>
      </c>
      <c r="S100" s="86">
        <v>335.464199958068</v>
      </c>
      <c r="T100" s="86">
        <v>213.94139997325803</v>
      </c>
      <c r="U100" s="86">
        <v>86.9551799891306</v>
      </c>
      <c r="V100" s="86">
        <v>5.841263999269841</v>
      </c>
      <c r="W100" s="86">
        <v>0.0648461999918942</v>
      </c>
      <c r="X100" s="86">
        <v>7.990889999001139E-06</v>
      </c>
      <c r="Y100" s="86">
        <v>1.4945261998131842E-17</v>
      </c>
      <c r="Z100" s="86">
        <v>5.7391439992826005E-37</v>
      </c>
      <c r="AA100" s="86"/>
      <c r="AB100" s="86"/>
      <c r="AC100" s="8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C78"/>
  <sheetViews>
    <sheetView zoomScalePageLayoutView="0" workbookViewId="0" topLeftCell="A1">
      <selection activeCell="B2" sqref="B2"/>
    </sheetView>
  </sheetViews>
  <sheetFormatPr defaultColWidth="9" defaultRowHeight="12"/>
  <cols>
    <col min="1" max="3" width="9" style="59" customWidth="1"/>
    <col min="4" max="22" width="9" style="78" customWidth="1"/>
    <col min="23" max="25" width="9.83203125" style="78" customWidth="1"/>
    <col min="26" max="28" width="10.83203125" style="78" customWidth="1"/>
    <col min="29" max="29" width="11.83203125" style="78" customWidth="1"/>
    <col min="30" max="16384" width="9" style="59" customWidth="1"/>
  </cols>
  <sheetData>
    <row r="1" ht="10.5">
      <c r="B1" s="90" t="s">
        <v>284</v>
      </c>
    </row>
    <row r="3" spans="2:29" ht="10.5">
      <c r="B3" s="65" t="s">
        <v>95</v>
      </c>
      <c r="C3" s="61"/>
      <c r="D3" s="70">
        <v>0</v>
      </c>
      <c r="E3" s="70">
        <v>1</v>
      </c>
      <c r="F3" s="70">
        <v>2</v>
      </c>
      <c r="G3" s="70">
        <v>5</v>
      </c>
      <c r="H3" s="70">
        <v>10</v>
      </c>
      <c r="I3" s="70">
        <v>20</v>
      </c>
      <c r="J3" s="70">
        <v>50</v>
      </c>
      <c r="K3" s="70">
        <v>100</v>
      </c>
      <c r="L3" s="70">
        <v>200</v>
      </c>
      <c r="M3" s="70">
        <v>500</v>
      </c>
      <c r="N3" s="70">
        <v>1000</v>
      </c>
      <c r="O3" s="70">
        <v>2000</v>
      </c>
      <c r="P3" s="70">
        <v>5000</v>
      </c>
      <c r="Q3" s="70">
        <v>10000</v>
      </c>
      <c r="R3" s="70">
        <v>20000</v>
      </c>
      <c r="S3" s="70">
        <v>50000</v>
      </c>
      <c r="T3" s="70">
        <v>100000</v>
      </c>
      <c r="U3" s="70">
        <v>200000</v>
      </c>
      <c r="V3" s="70">
        <v>500000</v>
      </c>
      <c r="W3" s="70">
        <v>1000000</v>
      </c>
      <c r="X3" s="70">
        <v>2000000</v>
      </c>
      <c r="Y3" s="70">
        <v>5000000</v>
      </c>
      <c r="Z3" s="70">
        <v>10000000</v>
      </c>
      <c r="AA3" s="70">
        <v>20000000</v>
      </c>
      <c r="AB3" s="70">
        <v>50000000</v>
      </c>
      <c r="AC3" s="71">
        <v>100000000</v>
      </c>
    </row>
    <row r="4" spans="3:29" ht="10.5">
      <c r="C4" s="66" t="s">
        <v>224</v>
      </c>
      <c r="D4" s="79">
        <v>0.652524599967374</v>
      </c>
      <c r="E4" s="80">
        <v>0.6528813655678575</v>
      </c>
      <c r="F4" s="80">
        <v>0.6529462443149074</v>
      </c>
      <c r="G4" s="80">
        <v>0.6531408499339324</v>
      </c>
      <c r="H4" s="80">
        <v>0.6534650162394324</v>
      </c>
      <c r="I4" s="80">
        <v>0.6541127057349331</v>
      </c>
      <c r="J4" s="80">
        <v>0.6560542675074414</v>
      </c>
      <c r="K4" s="80">
        <v>0.6592829363475055</v>
      </c>
      <c r="L4" s="80">
        <v>0.6657084270180256</v>
      </c>
      <c r="M4" s="80">
        <v>0.6847737111772856</v>
      </c>
      <c r="N4" s="80">
        <v>0.7157586601026111</v>
      </c>
      <c r="O4" s="80">
        <v>0.7752403491958072</v>
      </c>
      <c r="P4" s="80">
        <v>0.9351004981507453</v>
      </c>
      <c r="Q4" s="80">
        <v>1.151424790288864</v>
      </c>
      <c r="R4" s="80">
        <v>1.4569832958652784</v>
      </c>
      <c r="S4" s="80">
        <v>1.9017095121895697</v>
      </c>
      <c r="T4" s="80">
        <v>2.123901339321616</v>
      </c>
      <c r="U4" s="80">
        <v>2.115573081737488</v>
      </c>
      <c r="V4" s="80">
        <v>2.155595199701699</v>
      </c>
      <c r="W4" s="80">
        <v>2.111460953293555</v>
      </c>
      <c r="X4" s="80">
        <v>2.0263928695696083</v>
      </c>
      <c r="Y4" s="80">
        <v>1.792097793492053</v>
      </c>
      <c r="Z4" s="80">
        <v>1.464628726201124</v>
      </c>
      <c r="AA4" s="80">
        <v>0.992125325774427</v>
      </c>
      <c r="AB4" s="80">
        <v>0.3676823154230424</v>
      </c>
      <c r="AC4" s="81">
        <v>0.16278717311406785</v>
      </c>
    </row>
    <row r="5" spans="3:29" ht="10.5">
      <c r="C5" s="67" t="s">
        <v>269</v>
      </c>
      <c r="D5" s="82">
        <v>0.652524599967374</v>
      </c>
      <c r="E5" s="83">
        <v>0.652524599967374</v>
      </c>
      <c r="F5" s="83">
        <v>0.652524599967374</v>
      </c>
      <c r="G5" s="83">
        <v>0.652524599967374</v>
      </c>
      <c r="H5" s="83">
        <v>0.652524599967374</v>
      </c>
      <c r="I5" s="83">
        <v>0.652524599967374</v>
      </c>
      <c r="J5" s="83">
        <v>0.652524599967374</v>
      </c>
      <c r="K5" s="83">
        <v>0.652524599967374</v>
      </c>
      <c r="L5" s="83">
        <v>0.652524599967374</v>
      </c>
      <c r="M5" s="83">
        <v>0.652524599967374</v>
      </c>
      <c r="N5" s="83">
        <v>0.652454299967378</v>
      </c>
      <c r="O5" s="83">
        <v>0.652454299967378</v>
      </c>
      <c r="P5" s="83">
        <v>0.65238399996738</v>
      </c>
      <c r="Q5" s="83">
        <v>0.6522433999673881</v>
      </c>
      <c r="R5" s="83">
        <v>0.651962199967402</v>
      </c>
      <c r="S5" s="83">
        <v>0.651048299967448</v>
      </c>
      <c r="T5" s="83">
        <v>0.649642299967518</v>
      </c>
      <c r="U5" s="83">
        <v>0.646759999967662</v>
      </c>
      <c r="V5" s="83">
        <v>0.63818339996809</v>
      </c>
      <c r="W5" s="83">
        <v>0.6241233999687941</v>
      </c>
      <c r="X5" s="83">
        <v>0.597057899970148</v>
      </c>
      <c r="Y5" s="83">
        <v>0.522539899973874</v>
      </c>
      <c r="Z5" s="83">
        <v>0.418425599979078</v>
      </c>
      <c r="AA5" s="83">
        <v>0.268335099986584</v>
      </c>
      <c r="AB5" s="83">
        <v>0.070721799996464</v>
      </c>
      <c r="AC5" s="84">
        <v>0.007669729999616521</v>
      </c>
    </row>
    <row r="6" spans="3:29" ht="10.5">
      <c r="C6" s="67" t="s">
        <v>270</v>
      </c>
      <c r="D6" s="82"/>
      <c r="E6" s="83">
        <v>6.45872E-05</v>
      </c>
      <c r="F6" s="83">
        <v>0.000129204</v>
      </c>
      <c r="G6" s="83">
        <v>0.00032301000000000004</v>
      </c>
      <c r="H6" s="83">
        <v>0.000645798</v>
      </c>
      <c r="I6" s="83">
        <v>0.00129056</v>
      </c>
      <c r="J6" s="83">
        <v>0.00322196</v>
      </c>
      <c r="K6" s="83">
        <v>0.006429120000000001</v>
      </c>
      <c r="L6" s="83">
        <v>0.012794600000000001</v>
      </c>
      <c r="M6" s="83">
        <v>0.0315462</v>
      </c>
      <c r="N6" s="83">
        <v>0.0616494</v>
      </c>
      <c r="O6" s="83">
        <v>0.117734</v>
      </c>
      <c r="P6" s="83">
        <v>0.257594</v>
      </c>
      <c r="Q6" s="83">
        <v>0.41854399999999997</v>
      </c>
      <c r="R6" s="83">
        <v>0.5817880000000001</v>
      </c>
      <c r="S6" s="83">
        <v>0.679394</v>
      </c>
      <c r="T6" s="83">
        <v>0.6840560000000001</v>
      </c>
      <c r="U6" s="83">
        <v>0.6808</v>
      </c>
      <c r="V6" s="83">
        <v>0.671772</v>
      </c>
      <c r="W6" s="83">
        <v>0.656972</v>
      </c>
      <c r="X6" s="83">
        <v>0.628482</v>
      </c>
      <c r="Y6" s="83">
        <v>0.550042</v>
      </c>
      <c r="Z6" s="83">
        <v>0.440448</v>
      </c>
      <c r="AA6" s="83">
        <v>0.282458</v>
      </c>
      <c r="AB6" s="83">
        <v>0.074444</v>
      </c>
      <c r="AC6" s="84">
        <v>0.0080734</v>
      </c>
    </row>
    <row r="7" spans="3:29" ht="10.5">
      <c r="C7" s="67" t="s">
        <v>271</v>
      </c>
      <c r="D7" s="82"/>
      <c r="E7" s="83">
        <v>0.000291918900058384</v>
      </c>
      <c r="F7" s="83">
        <v>0.000291918900058384</v>
      </c>
      <c r="G7" s="83">
        <v>0.000291918900058384</v>
      </c>
      <c r="H7" s="83">
        <v>0.000291918900058384</v>
      </c>
      <c r="I7" s="83">
        <v>0.000291918900058384</v>
      </c>
      <c r="J7" s="83">
        <v>0.000291918900058384</v>
      </c>
      <c r="K7" s="83">
        <v>0.000291918900058384</v>
      </c>
      <c r="L7" s="83">
        <v>0.000291918900058384</v>
      </c>
      <c r="M7" s="83">
        <v>0.000291918900058384</v>
      </c>
      <c r="N7" s="83">
        <v>0.000291887450058378</v>
      </c>
      <c r="O7" s="83">
        <v>0.000291887450058378</v>
      </c>
      <c r="P7" s="83">
        <v>0.00029185600005837204</v>
      </c>
      <c r="Q7" s="83">
        <v>0.000291793100058358</v>
      </c>
      <c r="R7" s="83">
        <v>0.00029166730005833404</v>
      </c>
      <c r="S7" s="83">
        <v>0.000291258450058252</v>
      </c>
      <c r="T7" s="83">
        <v>0.000290629450058126</v>
      </c>
      <c r="U7" s="83">
        <v>0.000289340000057868</v>
      </c>
      <c r="V7" s="83">
        <v>0.0002855031000571</v>
      </c>
      <c r="W7" s="83">
        <v>0.00027921310005584203</v>
      </c>
      <c r="X7" s="83">
        <v>0.00026710485005342</v>
      </c>
      <c r="Y7" s="83">
        <v>0.000233767850046754</v>
      </c>
      <c r="Z7" s="83">
        <v>0.0001871904000374382</v>
      </c>
      <c r="AA7" s="83">
        <v>0.000120044650024009</v>
      </c>
      <c r="AB7" s="83">
        <v>3.16387000063278E-05</v>
      </c>
      <c r="AC7" s="84">
        <v>3.43119500068624E-06</v>
      </c>
    </row>
    <row r="8" spans="3:29" ht="10.5">
      <c r="C8" s="67" t="s">
        <v>272</v>
      </c>
      <c r="D8" s="82"/>
      <c r="E8" s="83">
        <v>1.151625E-09</v>
      </c>
      <c r="F8" s="83">
        <v>4.631475E-09</v>
      </c>
      <c r="G8" s="83">
        <v>2.9026500000000002E-08</v>
      </c>
      <c r="H8" s="83">
        <v>1.1618E-07</v>
      </c>
      <c r="I8" s="83">
        <v>4.6462750000000004E-07</v>
      </c>
      <c r="J8" s="83">
        <v>2.9008000000000002E-06</v>
      </c>
      <c r="K8" s="83">
        <v>1.1581E-05</v>
      </c>
      <c r="L8" s="83">
        <v>4.612975E-05</v>
      </c>
      <c r="M8" s="83">
        <v>0.0002848075</v>
      </c>
      <c r="N8" s="83">
        <v>0.001116475</v>
      </c>
      <c r="O8" s="83">
        <v>0.004289225</v>
      </c>
      <c r="P8" s="83">
        <v>0.02380025</v>
      </c>
      <c r="Q8" s="83">
        <v>0.07867125</v>
      </c>
      <c r="R8" s="83">
        <v>0.22061250000000002</v>
      </c>
      <c r="S8" s="83">
        <v>0.5682275</v>
      </c>
      <c r="T8" s="83">
        <v>0.78699</v>
      </c>
      <c r="U8" s="83">
        <v>0.784215</v>
      </c>
      <c r="V8" s="83">
        <v>0.8399</v>
      </c>
      <c r="W8" s="83">
        <v>0.821215</v>
      </c>
      <c r="X8" s="83">
        <v>0.7856025</v>
      </c>
      <c r="Y8" s="83">
        <v>0.6875525</v>
      </c>
      <c r="Z8" s="83">
        <v>0.5505599999999999</v>
      </c>
      <c r="AA8" s="83">
        <v>0.35307250000000007</v>
      </c>
      <c r="AB8" s="83">
        <v>0.093055</v>
      </c>
      <c r="AC8" s="84">
        <v>0.01009175</v>
      </c>
    </row>
    <row r="9" spans="3:29" ht="10.5">
      <c r="C9" s="67" t="s">
        <v>273</v>
      </c>
      <c r="D9" s="82"/>
      <c r="E9" s="83">
        <v>2.583488E-07</v>
      </c>
      <c r="F9" s="83">
        <v>5.168160000000001E-07</v>
      </c>
      <c r="G9" s="83">
        <v>1.2920400000000001E-06</v>
      </c>
      <c r="H9" s="83">
        <v>2.583192E-06</v>
      </c>
      <c r="I9" s="83">
        <v>5.1622400000000006E-06</v>
      </c>
      <c r="J9" s="83">
        <v>1.2887840000000002E-05</v>
      </c>
      <c r="K9" s="83">
        <v>2.5716480000000002E-05</v>
      </c>
      <c r="L9" s="83">
        <v>5.1178400000000005E-05</v>
      </c>
      <c r="M9" s="83">
        <v>0.0001261848</v>
      </c>
      <c r="N9" s="83">
        <v>0.00024659759999999997</v>
      </c>
      <c r="O9" s="83">
        <v>0.000470936</v>
      </c>
      <c r="P9" s="83">
        <v>0.001030376</v>
      </c>
      <c r="Q9" s="83">
        <v>0.001674176</v>
      </c>
      <c r="R9" s="83">
        <v>0.0023271520000000003</v>
      </c>
      <c r="S9" s="83">
        <v>0.0027175759999999998</v>
      </c>
      <c r="T9" s="83">
        <v>0.0027362239999999998</v>
      </c>
      <c r="U9" s="83">
        <v>0.0027232000000000003</v>
      </c>
      <c r="V9" s="83">
        <v>0.0026870880000000002</v>
      </c>
      <c r="W9" s="83">
        <v>0.002627888</v>
      </c>
      <c r="X9" s="83">
        <v>0.0025139280000000003</v>
      </c>
      <c r="Y9" s="83">
        <v>0.002200168</v>
      </c>
      <c r="Z9" s="83">
        <v>0.001761792</v>
      </c>
      <c r="AA9" s="83">
        <v>0.001129832</v>
      </c>
      <c r="AB9" s="83">
        <v>0.00029777600000000003</v>
      </c>
      <c r="AC9" s="84">
        <v>3.22936E-05</v>
      </c>
    </row>
    <row r="10" spans="3:29" ht="10.5">
      <c r="C10" s="67" t="s">
        <v>274</v>
      </c>
      <c r="D10" s="82"/>
      <c r="E10" s="83">
        <v>7.11077099989334E-20</v>
      </c>
      <c r="F10" s="83">
        <v>5.730004999914041E-19</v>
      </c>
      <c r="G10" s="83">
        <v>8.966283999865499E-18</v>
      </c>
      <c r="H10" s="83">
        <v>7.175113999892381E-17</v>
      </c>
      <c r="I10" s="83">
        <v>5.73869999991392E-16</v>
      </c>
      <c r="J10" s="83">
        <v>8.95758899986564E-15</v>
      </c>
      <c r="K10" s="83">
        <v>7.15598499989266E-14</v>
      </c>
      <c r="L10" s="83">
        <v>5.70739799991438E-13</v>
      </c>
      <c r="M10" s="83">
        <v>8.83411999986748E-12</v>
      </c>
      <c r="N10" s="83">
        <v>6.96121699989558E-11</v>
      </c>
      <c r="O10" s="83">
        <v>5.403072999918959E-10</v>
      </c>
      <c r="P10" s="83">
        <v>7.72115999988418E-09</v>
      </c>
      <c r="Q10" s="83">
        <v>5.35438099991968E-08</v>
      </c>
      <c r="R10" s="83">
        <v>3.2797539999508E-07</v>
      </c>
      <c r="S10" s="83">
        <v>2.61545599996076E-06</v>
      </c>
      <c r="T10" s="83">
        <v>9.119315999863219E-06</v>
      </c>
      <c r="U10" s="83">
        <v>2.5667639999615E-05</v>
      </c>
      <c r="V10" s="83">
        <v>7.227283999891601E-05</v>
      </c>
      <c r="W10" s="83">
        <v>0.0001492409799977614</v>
      </c>
      <c r="X10" s="83">
        <v>0.00029806459999553</v>
      </c>
      <c r="Y10" s="83">
        <v>0.000705860099989412</v>
      </c>
      <c r="Z10" s="83">
        <v>0.001272774099980908</v>
      </c>
      <c r="AA10" s="83">
        <v>0.0020798439999688</v>
      </c>
      <c r="AB10" s="83">
        <v>0.0030867249999537</v>
      </c>
      <c r="AC10" s="84">
        <v>0.0032727979999509</v>
      </c>
    </row>
    <row r="11" spans="3:29" ht="10.5">
      <c r="C11" s="67" t="s">
        <v>275</v>
      </c>
      <c r="D11" s="82"/>
      <c r="E11" s="83"/>
      <c r="F11" s="83">
        <v>9.543891001527021E-26</v>
      </c>
      <c r="G11" s="83">
        <v>8.64545700138328E-25</v>
      </c>
      <c r="H11" s="83">
        <v>1.2898570002063781E-23</v>
      </c>
      <c r="I11" s="83">
        <v>8.60079800137612E-19</v>
      </c>
      <c r="J11" s="83">
        <v>3.57272000057164E-17</v>
      </c>
      <c r="K11" s="83">
        <v>5.71897900091504E-16</v>
      </c>
      <c r="L11" s="83">
        <v>9.12094400145936E-15</v>
      </c>
      <c r="M11" s="83">
        <v>3.5333150005653205E-13</v>
      </c>
      <c r="N11" s="83">
        <v>5.5718670008915004E-12</v>
      </c>
      <c r="O11" s="83">
        <v>8.66384600138622E-11</v>
      </c>
      <c r="P11" s="83">
        <v>3.11036800049766E-09</v>
      </c>
      <c r="Q11" s="83">
        <v>4.33980400069436E-08</v>
      </c>
      <c r="R11" s="83">
        <v>5.351199000856199E-07</v>
      </c>
      <c r="S11" s="83">
        <v>1.045020600167204E-05</v>
      </c>
      <c r="T11" s="83">
        <v>6.54911100104786E-05</v>
      </c>
      <c r="U11" s="83">
        <v>0.000281089000044974</v>
      </c>
      <c r="V11" s="83">
        <v>0.000996946500159512</v>
      </c>
      <c r="W11" s="83">
        <v>0.0022544914003607202</v>
      </c>
      <c r="X11" s="83">
        <v>0.00450267800072042</v>
      </c>
      <c r="Y11" s="83">
        <v>0.01066299300170608</v>
      </c>
      <c r="Z11" s="83">
        <v>0.01922701300307632</v>
      </c>
      <c r="AA11" s="83">
        <v>0.031418920005027</v>
      </c>
      <c r="AB11" s="83">
        <v>0.0466292500074606</v>
      </c>
      <c r="AC11" s="84">
        <v>0.0494401400079104</v>
      </c>
    </row>
    <row r="12" spans="3:29" ht="10.5">
      <c r="C12" s="67" t="s">
        <v>276</v>
      </c>
      <c r="D12" s="82"/>
      <c r="E12" s="83">
        <v>5.14396200015432E-22</v>
      </c>
      <c r="F12" s="83">
        <v>4.14511000012436E-21</v>
      </c>
      <c r="G12" s="83">
        <v>6.48624800019458E-20</v>
      </c>
      <c r="H12" s="83">
        <v>5.19050800015572E-19</v>
      </c>
      <c r="I12" s="83">
        <v>4.15140000012454E-18</v>
      </c>
      <c r="J12" s="83">
        <v>6.4799580001944E-17</v>
      </c>
      <c r="K12" s="83">
        <v>5.1766700001553E-16</v>
      </c>
      <c r="L12" s="83">
        <v>4.12875600012386E-15</v>
      </c>
      <c r="M12" s="83">
        <v>6.39064000019172E-14</v>
      </c>
      <c r="N12" s="83">
        <v>5.03577400015108E-13</v>
      </c>
      <c r="O12" s="83">
        <v>3.90860600011726E-12</v>
      </c>
      <c r="P12" s="83">
        <v>5.58552000016756E-11</v>
      </c>
      <c r="Q12" s="83">
        <v>3.8733820001162E-10</v>
      </c>
      <c r="R12" s="83">
        <v>2.37258800007118E-09</v>
      </c>
      <c r="S12" s="83">
        <v>1.892032000056762E-08</v>
      </c>
      <c r="T12" s="83">
        <v>6.596952000197901E-08</v>
      </c>
      <c r="U12" s="83">
        <v>1.856808000055704E-07</v>
      </c>
      <c r="V12" s="83">
        <v>5.22824800015684E-07</v>
      </c>
      <c r="W12" s="83">
        <v>1.079615600032388E-06</v>
      </c>
      <c r="X12" s="83">
        <v>2.15621200006468E-06</v>
      </c>
      <c r="Y12" s="83">
        <v>5.10622200015318E-06</v>
      </c>
      <c r="Z12" s="83">
        <v>9.20730200027622E-06</v>
      </c>
      <c r="AA12" s="83">
        <v>1.504568000045138E-05</v>
      </c>
      <c r="AB12" s="83">
        <v>2.23295000006698E-05</v>
      </c>
      <c r="AC12" s="84">
        <v>2.3675560000710198E-05</v>
      </c>
    </row>
    <row r="13" spans="3:29" ht="10.5">
      <c r="C13" s="67" t="s">
        <v>277</v>
      </c>
      <c r="D13" s="82"/>
      <c r="E13" s="83"/>
      <c r="F13" s="83"/>
      <c r="G13" s="83"/>
      <c r="H13" s="83"/>
      <c r="I13" s="83"/>
      <c r="J13" s="83"/>
      <c r="K13" s="83">
        <v>2.48074639970232E-18</v>
      </c>
      <c r="L13" s="83">
        <v>6.55432799921348E-17</v>
      </c>
      <c r="M13" s="83">
        <v>4.3174559994818995E-15</v>
      </c>
      <c r="N13" s="83">
        <v>6.81155199918262E-14</v>
      </c>
      <c r="O13" s="83">
        <v>1.059176799872898E-12</v>
      </c>
      <c r="P13" s="83">
        <v>3.80300799954364E-11</v>
      </c>
      <c r="Q13" s="83">
        <v>5.30402399936352E-10</v>
      </c>
      <c r="R13" s="83">
        <v>6.541303999215041E-09</v>
      </c>
      <c r="S13" s="83">
        <v>1.27732879984672E-07</v>
      </c>
      <c r="T13" s="83">
        <v>8.00650399903922E-07</v>
      </c>
      <c r="U13" s="83">
        <v>3.4350799995878E-06</v>
      </c>
      <c r="V13" s="83">
        <v>1.218720799853754E-05</v>
      </c>
      <c r="W13" s="83">
        <v>2.75555279966934E-05</v>
      </c>
      <c r="X13" s="83">
        <v>5.50263999933968E-05</v>
      </c>
      <c r="Y13" s="83">
        <v>0.0001303376799843594</v>
      </c>
      <c r="Z13" s="83">
        <v>0.00023501807997179802</v>
      </c>
      <c r="AA13" s="83">
        <v>0.000384207999953894</v>
      </c>
      <c r="AB13" s="83">
        <v>0.000569799999931624</v>
      </c>
      <c r="AC13" s="84">
        <v>0.000604313599927482</v>
      </c>
    </row>
    <row r="14" spans="3:29" ht="10.5">
      <c r="C14" s="67" t="s">
        <v>278</v>
      </c>
      <c r="D14" s="82"/>
      <c r="E14" s="83"/>
      <c r="F14" s="83"/>
      <c r="G14" s="83"/>
      <c r="H14" s="83"/>
      <c r="I14" s="83"/>
      <c r="J14" s="83"/>
      <c r="K14" s="83">
        <v>3.14448200031444E-16</v>
      </c>
      <c r="L14" s="83">
        <v>8.30687000083068E-15</v>
      </c>
      <c r="M14" s="83">
        <v>5.47415000054742E-13</v>
      </c>
      <c r="N14" s="83">
        <v>8.63247000086324E-12</v>
      </c>
      <c r="O14" s="83">
        <v>1.342286000134228E-10</v>
      </c>
      <c r="P14" s="83">
        <v>4.8188800004818805E-09</v>
      </c>
      <c r="Q14" s="83">
        <v>6.72364000067236E-08</v>
      </c>
      <c r="R14" s="83">
        <v>8.29059000082906E-07</v>
      </c>
      <c r="S14" s="83">
        <v>1.619046000161904E-05</v>
      </c>
      <c r="T14" s="83">
        <v>0.0001014651000101466</v>
      </c>
      <c r="U14" s="83">
        <v>0.00043549000004355</v>
      </c>
      <c r="V14" s="83">
        <v>0.0015445650001544562</v>
      </c>
      <c r="W14" s="83">
        <v>0.0034928740003492796</v>
      </c>
      <c r="X14" s="83">
        <v>0.0069759800006976005</v>
      </c>
      <c r="Y14" s="83">
        <v>0.01652013000165202</v>
      </c>
      <c r="Z14" s="83">
        <v>0.0297883300029788</v>
      </c>
      <c r="AA14" s="83">
        <v>0.0486772000048678</v>
      </c>
      <c r="AB14" s="83">
        <v>0.0722425000072242</v>
      </c>
      <c r="AC14" s="84">
        <v>0.0765974000076598</v>
      </c>
    </row>
    <row r="15" spans="3:29" ht="10.5">
      <c r="C15" s="67" t="s">
        <v>279</v>
      </c>
      <c r="D15" s="82"/>
      <c r="E15" s="83"/>
      <c r="F15" s="83"/>
      <c r="G15" s="83"/>
      <c r="H15" s="83"/>
      <c r="I15" s="83"/>
      <c r="J15" s="83"/>
      <c r="K15" s="83">
        <v>2.85862E-17</v>
      </c>
      <c r="L15" s="83">
        <v>7.5517E-16</v>
      </c>
      <c r="M15" s="83">
        <v>4.9765E-14</v>
      </c>
      <c r="N15" s="83">
        <v>7.8477E-13</v>
      </c>
      <c r="O15" s="83">
        <v>1.22026E-11</v>
      </c>
      <c r="P15" s="83">
        <v>4.3808E-10</v>
      </c>
      <c r="Q15" s="83">
        <v>6.1124000000000005E-09</v>
      </c>
      <c r="R15" s="83">
        <v>7.5369E-08</v>
      </c>
      <c r="S15" s="83">
        <v>1.47186E-06</v>
      </c>
      <c r="T15" s="83">
        <v>9.2241E-06</v>
      </c>
      <c r="U15" s="83">
        <v>3.959E-05</v>
      </c>
      <c r="V15" s="83">
        <v>0.00014041500000000002</v>
      </c>
      <c r="W15" s="83">
        <v>0.000317534</v>
      </c>
      <c r="X15" s="83">
        <v>0.00063418</v>
      </c>
      <c r="Y15" s="83">
        <v>0.0015018300000000002</v>
      </c>
      <c r="Z15" s="83">
        <v>0.00270803</v>
      </c>
      <c r="AA15" s="83">
        <v>0.004425200000000001</v>
      </c>
      <c r="AB15" s="83">
        <v>0.0065674999999999996</v>
      </c>
      <c r="AC15" s="84">
        <v>0.0069634</v>
      </c>
    </row>
    <row r="16" spans="3:29" ht="10.5">
      <c r="C16" s="67" t="s">
        <v>280</v>
      </c>
      <c r="D16" s="82"/>
      <c r="E16" s="83"/>
      <c r="F16" s="83"/>
      <c r="G16" s="83"/>
      <c r="H16" s="83"/>
      <c r="I16" s="83"/>
      <c r="J16" s="83"/>
      <c r="K16" s="83">
        <v>9.466080000378639E-21</v>
      </c>
      <c r="L16" s="83">
        <v>2.50060800010002E-19</v>
      </c>
      <c r="M16" s="83">
        <v>1.6481280000659262E-17</v>
      </c>
      <c r="N16" s="83">
        <v>2.59917600010396E-16</v>
      </c>
      <c r="O16" s="83">
        <v>4.04217600016168E-15</v>
      </c>
      <c r="P16" s="83">
        <v>1.45099200005804E-13</v>
      </c>
      <c r="Q16" s="83">
        <v>2.02464000008098E-12</v>
      </c>
      <c r="R16" s="83">
        <v>2.49616800009984E-11</v>
      </c>
      <c r="S16" s="83">
        <v>4.875120000195E-10</v>
      </c>
      <c r="T16" s="83">
        <v>3.0547200001221803E-09</v>
      </c>
      <c r="U16" s="83">
        <v>1.3106880000524281E-08</v>
      </c>
      <c r="V16" s="83">
        <v>4.65134400018606E-08</v>
      </c>
      <c r="W16" s="83">
        <v>1.051392000042056E-07</v>
      </c>
      <c r="X16" s="83">
        <v>2.1001200000840001E-07</v>
      </c>
      <c r="Y16" s="83">
        <v>4.97368800019894E-07</v>
      </c>
      <c r="Z16" s="83">
        <v>8.96880000035876E-07</v>
      </c>
      <c r="AA16" s="83">
        <v>1.466088000058644E-06</v>
      </c>
      <c r="AB16" s="83">
        <v>2.17471200008698E-06</v>
      </c>
      <c r="AC16" s="84">
        <v>2.30702400009228E-06</v>
      </c>
    </row>
    <row r="17" spans="3:29" ht="10.5">
      <c r="C17" s="68" t="s">
        <v>281</v>
      </c>
      <c r="D17" s="85"/>
      <c r="E17" s="86"/>
      <c r="F17" s="86"/>
      <c r="G17" s="86"/>
      <c r="H17" s="86"/>
      <c r="I17" s="86"/>
      <c r="J17" s="86"/>
      <c r="K17" s="86">
        <v>5.14551600051456E-20</v>
      </c>
      <c r="L17" s="86">
        <v>1.35930600013593E-18</v>
      </c>
      <c r="M17" s="86">
        <v>8.95770000089578E-17</v>
      </c>
      <c r="N17" s="86">
        <v>1.412586000141258E-15</v>
      </c>
      <c r="O17" s="86">
        <v>2.1964680002196402E-14</v>
      </c>
      <c r="P17" s="86">
        <v>7.88544000078854E-13</v>
      </c>
      <c r="Q17" s="86">
        <v>1.100232000110024E-11</v>
      </c>
      <c r="R17" s="86">
        <v>1.356642000135664E-10</v>
      </c>
      <c r="S17" s="86">
        <v>2.64934800026494E-09</v>
      </c>
      <c r="T17" s="86">
        <v>1.660338000166034E-08</v>
      </c>
      <c r="U17" s="86">
        <v>7.12620000071262E-08</v>
      </c>
      <c r="V17" s="86">
        <v>2.5274700002527404E-07</v>
      </c>
      <c r="W17" s="86">
        <v>5.71561200057156E-07</v>
      </c>
      <c r="X17" s="86">
        <v>1.1415240001141521E-06</v>
      </c>
      <c r="Y17" s="86">
        <v>2.70329400027032E-06</v>
      </c>
      <c r="Z17" s="86">
        <v>4.87445400048744E-06</v>
      </c>
      <c r="AA17" s="86">
        <v>7.96536000079654E-06</v>
      </c>
      <c r="AB17" s="86">
        <v>1.182150000118214E-05</v>
      </c>
      <c r="AC17" s="87">
        <v>1.253412000125342E-05</v>
      </c>
    </row>
    <row r="19" spans="2:29" ht="10.5">
      <c r="B19" s="65" t="s">
        <v>97</v>
      </c>
      <c r="C19" s="61"/>
      <c r="D19" s="70">
        <v>0</v>
      </c>
      <c r="E19" s="70">
        <v>1</v>
      </c>
      <c r="F19" s="70">
        <v>2</v>
      </c>
      <c r="G19" s="70">
        <v>5</v>
      </c>
      <c r="H19" s="70">
        <v>10</v>
      </c>
      <c r="I19" s="70">
        <v>20</v>
      </c>
      <c r="J19" s="70">
        <v>50</v>
      </c>
      <c r="K19" s="70">
        <v>100</v>
      </c>
      <c r="L19" s="70">
        <v>200</v>
      </c>
      <c r="M19" s="70">
        <v>500</v>
      </c>
      <c r="N19" s="70">
        <v>1000</v>
      </c>
      <c r="O19" s="70">
        <v>2000</v>
      </c>
      <c r="P19" s="70">
        <v>5000</v>
      </c>
      <c r="Q19" s="70">
        <v>10000</v>
      </c>
      <c r="R19" s="70">
        <v>20000</v>
      </c>
      <c r="S19" s="70">
        <v>50000</v>
      </c>
      <c r="T19" s="70">
        <v>100000</v>
      </c>
      <c r="U19" s="70">
        <v>200000</v>
      </c>
      <c r="V19" s="70">
        <v>500000</v>
      </c>
      <c r="W19" s="70">
        <v>1000000</v>
      </c>
      <c r="X19" s="70">
        <v>2000000</v>
      </c>
      <c r="Y19" s="70">
        <v>5000000</v>
      </c>
      <c r="Z19" s="70">
        <v>10000000</v>
      </c>
      <c r="AA19" s="70">
        <v>20000000</v>
      </c>
      <c r="AB19" s="70">
        <v>50000000</v>
      </c>
      <c r="AC19" s="71">
        <v>100000000</v>
      </c>
    </row>
    <row r="20" spans="3:29" ht="10.5">
      <c r="C20" s="66" t="s">
        <v>224</v>
      </c>
      <c r="D20" s="79">
        <v>280719.00007018</v>
      </c>
      <c r="E20" s="80">
        <v>274127.87508397724</v>
      </c>
      <c r="F20" s="80">
        <v>267702.94247034896</v>
      </c>
      <c r="G20" s="80">
        <v>249258.81781062414</v>
      </c>
      <c r="H20" s="80">
        <v>221343.42166734207</v>
      </c>
      <c r="I20" s="80">
        <v>174540.89611233273</v>
      </c>
      <c r="J20" s="80">
        <v>85698.7792227293</v>
      </c>
      <c r="K20" s="80">
        <v>26444.449750256124</v>
      </c>
      <c r="L20" s="80">
        <v>2955.7846999548283</v>
      </c>
      <c r="M20" s="80">
        <v>562.7657565045641</v>
      </c>
      <c r="N20" s="80">
        <v>552.8268973122185</v>
      </c>
      <c r="O20" s="80">
        <v>537.0267062585584</v>
      </c>
      <c r="P20" s="80">
        <v>492.30318221613464</v>
      </c>
      <c r="Q20" s="80">
        <v>425.9887307662454</v>
      </c>
      <c r="R20" s="80">
        <v>319.1506593862191</v>
      </c>
      <c r="S20" s="80">
        <v>134.40351398248993</v>
      </c>
      <c r="T20" s="80">
        <v>31.927869746288025</v>
      </c>
      <c r="U20" s="80">
        <v>1.9305431586175776</v>
      </c>
      <c r="V20" s="80">
        <v>0.15236407009715824</v>
      </c>
      <c r="W20" s="80">
        <v>0.15197621525662236</v>
      </c>
      <c r="X20" s="80">
        <v>0.15183037913713363</v>
      </c>
      <c r="Y20" s="80">
        <v>0.15139384899308422</v>
      </c>
      <c r="Z20" s="80">
        <v>0.15066629816100227</v>
      </c>
      <c r="AA20" s="80">
        <v>0.14921119649683814</v>
      </c>
      <c r="AB20" s="80">
        <v>0.14484621799234557</v>
      </c>
      <c r="AC20" s="81">
        <v>0.13786238333555723</v>
      </c>
    </row>
    <row r="21" spans="3:29" ht="10.5">
      <c r="C21" s="67" t="s">
        <v>282</v>
      </c>
      <c r="D21" s="82">
        <v>280719.00007018</v>
      </c>
      <c r="E21" s="83">
        <v>274114.500068528</v>
      </c>
      <c r="F21" s="83">
        <v>267676.50006692</v>
      </c>
      <c r="G21" s="83">
        <v>249195.000062298</v>
      </c>
      <c r="H21" s="83">
        <v>221223.000055306</v>
      </c>
      <c r="I21" s="83">
        <v>174325.50004358139</v>
      </c>
      <c r="J21" s="83">
        <v>85303.5000213258</v>
      </c>
      <c r="K21" s="83">
        <v>25929.6000064824</v>
      </c>
      <c r="L21" s="83">
        <v>2394.8250005987</v>
      </c>
      <c r="M21" s="83">
        <v>1.88700000047175</v>
      </c>
      <c r="N21" s="83">
        <v>1.2687300003171821E-05</v>
      </c>
      <c r="O21" s="83">
        <v>5.73315000143328E-16</v>
      </c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4"/>
    </row>
    <row r="22" spans="3:29" ht="10.5">
      <c r="C22" s="67" t="s">
        <v>270</v>
      </c>
      <c r="D22" s="82"/>
      <c r="E22" s="83">
        <v>0.10086200000000001</v>
      </c>
      <c r="F22" s="83">
        <v>0.199356</v>
      </c>
      <c r="G22" s="83">
        <v>0.481074</v>
      </c>
      <c r="H22" s="83">
        <v>0.90798</v>
      </c>
      <c r="I22" s="83">
        <v>1.62208</v>
      </c>
      <c r="J22" s="83">
        <v>2.9748</v>
      </c>
      <c r="K22" s="83">
        <v>3.86428</v>
      </c>
      <c r="L22" s="83">
        <v>4.18544</v>
      </c>
      <c r="M22" s="83">
        <v>4.10478</v>
      </c>
      <c r="N22" s="83">
        <v>3.91608</v>
      </c>
      <c r="O22" s="83">
        <v>3.5645800000000003</v>
      </c>
      <c r="P22" s="83">
        <v>2.68842</v>
      </c>
      <c r="Q22" s="83">
        <v>1.6798</v>
      </c>
      <c r="R22" s="83">
        <v>0.655936</v>
      </c>
      <c r="S22" s="83">
        <v>0.0390498</v>
      </c>
      <c r="T22" s="83">
        <v>0.00035445999999999996</v>
      </c>
      <c r="U22" s="83">
        <v>2.92004E-08</v>
      </c>
      <c r="V22" s="83">
        <v>1.63244E-20</v>
      </c>
      <c r="W22" s="83"/>
      <c r="X22" s="83"/>
      <c r="Y22" s="83"/>
      <c r="Z22" s="83"/>
      <c r="AA22" s="83"/>
      <c r="AB22" s="83"/>
      <c r="AC22" s="84"/>
    </row>
    <row r="23" spans="3:29" ht="10.5">
      <c r="C23" s="67" t="s">
        <v>272</v>
      </c>
      <c r="D23" s="82"/>
      <c r="E23" s="83">
        <v>13.27375</v>
      </c>
      <c r="F23" s="83">
        <v>26.24225</v>
      </c>
      <c r="G23" s="83">
        <v>63.33475000000001</v>
      </c>
      <c r="H23" s="83">
        <v>119.51</v>
      </c>
      <c r="I23" s="83">
        <v>213.7675</v>
      </c>
      <c r="J23" s="83">
        <v>392.2925</v>
      </c>
      <c r="K23" s="83">
        <v>510.97</v>
      </c>
      <c r="L23" s="83">
        <v>556.7575</v>
      </c>
      <c r="M23" s="83">
        <v>556.7575</v>
      </c>
      <c r="N23" s="83">
        <v>548.895</v>
      </c>
      <c r="O23" s="83">
        <v>533.4475</v>
      </c>
      <c r="P23" s="83">
        <v>489.6025</v>
      </c>
      <c r="Q23" s="83">
        <v>424.2975</v>
      </c>
      <c r="R23" s="83">
        <v>318.4775</v>
      </c>
      <c r="S23" s="83">
        <v>134.31</v>
      </c>
      <c r="T23" s="83">
        <v>31.82</v>
      </c>
      <c r="U23" s="83">
        <v>1.78525</v>
      </c>
      <c r="V23" s="83">
        <v>0.00031542500000000004</v>
      </c>
      <c r="W23" s="83">
        <v>1.7547249999999999E-10</v>
      </c>
      <c r="X23" s="83">
        <v>5.426975E-23</v>
      </c>
      <c r="Y23" s="83"/>
      <c r="Z23" s="83"/>
      <c r="AA23" s="83"/>
      <c r="AB23" s="83"/>
      <c r="AC23" s="84"/>
    </row>
    <row r="24" spans="3:29" ht="10.5">
      <c r="C24" s="67" t="s">
        <v>273</v>
      </c>
      <c r="D24" s="82"/>
      <c r="E24" s="83">
        <v>0.000403448</v>
      </c>
      <c r="F24" s="83">
        <v>0.000797424</v>
      </c>
      <c r="G24" s="83">
        <v>0.001924296</v>
      </c>
      <c r="H24" s="83">
        <v>0.0036319200000000003</v>
      </c>
      <c r="I24" s="83">
        <v>0.00648832</v>
      </c>
      <c r="J24" s="83">
        <v>0.0118992</v>
      </c>
      <c r="K24" s="83">
        <v>0.01545712</v>
      </c>
      <c r="L24" s="83">
        <v>0.01674176</v>
      </c>
      <c r="M24" s="83">
        <v>0.016419120000000002</v>
      </c>
      <c r="N24" s="83">
        <v>0.015664320000000002</v>
      </c>
      <c r="O24" s="83">
        <v>0.01425832</v>
      </c>
      <c r="P24" s="83">
        <v>0.010753680000000002</v>
      </c>
      <c r="Q24" s="83">
        <v>0.0067192</v>
      </c>
      <c r="R24" s="83">
        <v>0.0026237440000000003</v>
      </c>
      <c r="S24" s="83">
        <v>0.0001561992</v>
      </c>
      <c r="T24" s="83">
        <v>1.41784E-06</v>
      </c>
      <c r="U24" s="83">
        <v>1.1680160000000002E-10</v>
      </c>
      <c r="V24" s="83">
        <v>6.52976E-23</v>
      </c>
      <c r="W24" s="83"/>
      <c r="X24" s="83"/>
      <c r="Y24" s="83"/>
      <c r="Z24" s="83"/>
      <c r="AA24" s="83"/>
      <c r="AB24" s="83"/>
      <c r="AC24" s="84"/>
    </row>
    <row r="25" spans="3:29" ht="10.5">
      <c r="C25" s="67" t="s">
        <v>274</v>
      </c>
      <c r="D25" s="82"/>
      <c r="E25" s="83">
        <v>1.234168299981488E-09</v>
      </c>
      <c r="F25" s="83">
        <v>4.89702399992654E-09</v>
      </c>
      <c r="G25" s="83">
        <v>2.98934099995516E-08</v>
      </c>
      <c r="H25" s="83">
        <v>1.15069629998274E-07</v>
      </c>
      <c r="I25" s="83">
        <v>4.2709839999359397E-07</v>
      </c>
      <c r="J25" s="83">
        <v>2.16853299996748E-06</v>
      </c>
      <c r="K25" s="83">
        <v>6.45864599990312E-06</v>
      </c>
      <c r="L25" s="83">
        <v>1.6503109999752458E-05</v>
      </c>
      <c r="M25" s="83">
        <v>4.75616499992866E-05</v>
      </c>
      <c r="N25" s="83">
        <v>9.874041999851899E-05</v>
      </c>
      <c r="O25" s="83">
        <v>0.00019894159999701602</v>
      </c>
      <c r="P25" s="83">
        <v>0.000482920299992756</v>
      </c>
      <c r="Q25" s="83">
        <v>0.000905149499986422</v>
      </c>
      <c r="R25" s="83">
        <v>0.001588228699976176</v>
      </c>
      <c r="S25" s="83">
        <v>0.0027737049999584</v>
      </c>
      <c r="T25" s="83">
        <v>0.00343104699994854</v>
      </c>
      <c r="U25" s="83">
        <v>0.0036240759999456402</v>
      </c>
      <c r="V25" s="83">
        <v>0.00363450999994548</v>
      </c>
      <c r="W25" s="83">
        <v>0.0036327709999455</v>
      </c>
      <c r="X25" s="83">
        <v>0.0036292929999455596</v>
      </c>
      <c r="Y25" s="83">
        <v>0.00361885899994572</v>
      </c>
      <c r="Z25" s="83">
        <v>0.0036014689999459798</v>
      </c>
      <c r="AA25" s="83">
        <v>0.0035666889999465003</v>
      </c>
      <c r="AB25" s="83">
        <v>0.00346234899994806</v>
      </c>
      <c r="AC25" s="84">
        <v>0.0032954049999505603</v>
      </c>
    </row>
    <row r="26" spans="3:29" ht="10.5">
      <c r="C26" s="67" t="s">
        <v>275</v>
      </c>
      <c r="D26" s="82"/>
      <c r="E26" s="83">
        <v>1.3171778002107482E-13</v>
      </c>
      <c r="F26" s="83">
        <v>1.0492238001678759E-12</v>
      </c>
      <c r="G26" s="83">
        <v>1.609037500257446E-11</v>
      </c>
      <c r="H26" s="83">
        <v>1.25018930020003E-10</v>
      </c>
      <c r="I26" s="83">
        <v>9.449319001511879E-10</v>
      </c>
      <c r="J26" s="83">
        <v>1.2601719002016282E-08</v>
      </c>
      <c r="K26" s="83">
        <v>8.00446900128072E-08</v>
      </c>
      <c r="L26" s="83">
        <v>4.44488400071118E-07</v>
      </c>
      <c r="M26" s="83">
        <v>3.50704500056112E-06</v>
      </c>
      <c r="N26" s="83">
        <v>1.5113131002418102E-05</v>
      </c>
      <c r="O26" s="83">
        <v>6.199720000991959E-05</v>
      </c>
      <c r="P26" s="83">
        <v>0.000378025300060484</v>
      </c>
      <c r="Q26" s="83">
        <v>0.001405970400224956</v>
      </c>
      <c r="R26" s="83">
        <v>0.0048100370007696</v>
      </c>
      <c r="S26" s="83">
        <v>0.01905888500304942</v>
      </c>
      <c r="T26" s="83">
        <v>0.0384855500061576</v>
      </c>
      <c r="U26" s="83">
        <v>0.052408650008385405</v>
      </c>
      <c r="V26" s="83">
        <v>0.0549043000087846</v>
      </c>
      <c r="W26" s="83">
        <v>0.0548780300087804</v>
      </c>
      <c r="X26" s="83">
        <v>0.054825490008772</v>
      </c>
      <c r="Y26" s="83">
        <v>0.0546678700087468</v>
      </c>
      <c r="Z26" s="83">
        <v>0.0544051700087048</v>
      </c>
      <c r="AA26" s="83">
        <v>0.053879770008620806</v>
      </c>
      <c r="AB26" s="83">
        <v>0.052303570008368605</v>
      </c>
      <c r="AC26" s="84">
        <v>0.04978165000796501</v>
      </c>
    </row>
    <row r="27" spans="3:29" ht="10.5">
      <c r="C27" s="67" t="s">
        <v>276</v>
      </c>
      <c r="D27" s="82"/>
      <c r="E27" s="83">
        <v>8.92802600026784E-12</v>
      </c>
      <c r="F27" s="83">
        <v>3.54252800010628E-11</v>
      </c>
      <c r="G27" s="83">
        <v>2.16250200006488E-10</v>
      </c>
      <c r="H27" s="83">
        <v>8.32418600024972E-10</v>
      </c>
      <c r="I27" s="83">
        <v>3.08964800009268E-09</v>
      </c>
      <c r="J27" s="83">
        <v>1.568726000047062E-08</v>
      </c>
      <c r="K27" s="83">
        <v>4.67221200014016E-08</v>
      </c>
      <c r="L27" s="83">
        <v>1.193842000035816E-07</v>
      </c>
      <c r="M27" s="83">
        <v>3.44063000010322E-07</v>
      </c>
      <c r="N27" s="83">
        <v>7.142924000214281E-07</v>
      </c>
      <c r="O27" s="83">
        <v>1.4391520000431742E-06</v>
      </c>
      <c r="P27" s="83">
        <v>3.4934660001048E-06</v>
      </c>
      <c r="Q27" s="83">
        <v>6.54789000019644E-06</v>
      </c>
      <c r="R27" s="83">
        <v>1.148931400034468E-05</v>
      </c>
      <c r="S27" s="83">
        <v>2.0065100000602002E-05</v>
      </c>
      <c r="T27" s="83">
        <v>2.4820340000744603E-05</v>
      </c>
      <c r="U27" s="83">
        <v>2.62167200007866E-05</v>
      </c>
      <c r="V27" s="83">
        <v>2.62922000007888E-05</v>
      </c>
      <c r="W27" s="83">
        <v>2.62796200007884E-05</v>
      </c>
      <c r="X27" s="83">
        <v>2.62544600007876E-05</v>
      </c>
      <c r="Y27" s="83">
        <v>2.6178980000785403E-05</v>
      </c>
      <c r="Z27" s="83">
        <v>2.60531800007816E-05</v>
      </c>
      <c r="AA27" s="83">
        <v>2.5801580000773997E-05</v>
      </c>
      <c r="AB27" s="83">
        <v>2.5046780000751404E-05</v>
      </c>
      <c r="AC27" s="84">
        <v>2.38391000007152E-05</v>
      </c>
    </row>
    <row r="28" spans="3:29" ht="10.5">
      <c r="C28" s="67" t="s">
        <v>277</v>
      </c>
      <c r="D28" s="82"/>
      <c r="E28" s="83">
        <v>1.2890503998453141E-17</v>
      </c>
      <c r="F28" s="83">
        <v>2.0268599997567801E-16</v>
      </c>
      <c r="G28" s="83">
        <v>7.635319999083761E-15</v>
      </c>
      <c r="H28" s="83">
        <v>1.156205599861256E-13</v>
      </c>
      <c r="I28" s="83">
        <v>1.662187999800538E-12</v>
      </c>
      <c r="J28" s="83">
        <v>4.7993439994240796E-11</v>
      </c>
      <c r="K28" s="83">
        <v>4.90353599941158E-10</v>
      </c>
      <c r="L28" s="83">
        <v>3.79975199954402E-09</v>
      </c>
      <c r="M28" s="83">
        <v>4.28815199948542E-08</v>
      </c>
      <c r="N28" s="83">
        <v>1.847779999778266E-07</v>
      </c>
      <c r="O28" s="83">
        <v>7.5799679990904E-07</v>
      </c>
      <c r="P28" s="83">
        <v>4.62351999944518E-06</v>
      </c>
      <c r="Q28" s="83">
        <v>1.7188423997937382E-05</v>
      </c>
      <c r="R28" s="83">
        <v>5.88033599929436E-05</v>
      </c>
      <c r="S28" s="83">
        <v>0.000232966799972044</v>
      </c>
      <c r="T28" s="83">
        <v>0.00047049199994354004</v>
      </c>
      <c r="U28" s="83">
        <v>0.000640455199923146</v>
      </c>
      <c r="V28" s="83">
        <v>0.0006710615999194721</v>
      </c>
      <c r="W28" s="83">
        <v>0.0006710615999194721</v>
      </c>
      <c r="X28" s="83">
        <v>0.00067008479991959</v>
      </c>
      <c r="Y28" s="83">
        <v>0.000668131199919824</v>
      </c>
      <c r="Z28" s="83">
        <v>0.000664875199920216</v>
      </c>
      <c r="AA28" s="83">
        <v>0.000658363199920996</v>
      </c>
      <c r="AB28" s="83">
        <v>0.000639152799923302</v>
      </c>
      <c r="AC28" s="84">
        <v>0.000608546399926974</v>
      </c>
    </row>
    <row r="29" spans="3:29" ht="10.5">
      <c r="C29" s="67" t="s">
        <v>278</v>
      </c>
      <c r="D29" s="82"/>
      <c r="E29" s="83">
        <v>1.6341050001634101E-15</v>
      </c>
      <c r="F29" s="83">
        <v>2.56857700025686E-14</v>
      </c>
      <c r="G29" s="83">
        <v>9.67439000096744E-13</v>
      </c>
      <c r="H29" s="83">
        <v>1.4652000001465202E-11</v>
      </c>
      <c r="I29" s="83">
        <v>2.1062250002106202E-10</v>
      </c>
      <c r="J29" s="83">
        <v>6.0805800006080606E-09</v>
      </c>
      <c r="K29" s="83">
        <v>6.21489000062148E-08</v>
      </c>
      <c r="L29" s="83">
        <v>4.81481000048148E-07</v>
      </c>
      <c r="M29" s="83">
        <v>5.43345000054334E-06</v>
      </c>
      <c r="N29" s="83">
        <v>2.3418780002341798E-05</v>
      </c>
      <c r="O29" s="83">
        <v>9.60520000096052E-05</v>
      </c>
      <c r="P29" s="83">
        <v>0.000586080000058608</v>
      </c>
      <c r="Q29" s="83">
        <v>0.00217826400021782</v>
      </c>
      <c r="R29" s="83">
        <v>0.00745217000074522</v>
      </c>
      <c r="S29" s="83">
        <v>0.0295319200029532</v>
      </c>
      <c r="T29" s="83">
        <v>0.059666200005966605</v>
      </c>
      <c r="U29" s="83">
        <v>0.08119650000811961</v>
      </c>
      <c r="V29" s="83">
        <v>0.0850630000085064</v>
      </c>
      <c r="W29" s="83">
        <v>0.08502230000850221</v>
      </c>
      <c r="X29" s="83">
        <v>0.0849409000084942</v>
      </c>
      <c r="Y29" s="83">
        <v>0.08469670000846961</v>
      </c>
      <c r="Z29" s="83">
        <v>0.084289700008429</v>
      </c>
      <c r="AA29" s="83">
        <v>0.08347570000834761</v>
      </c>
      <c r="AB29" s="83">
        <v>0.08103370000810341</v>
      </c>
      <c r="AC29" s="84">
        <v>0.07712650000771261</v>
      </c>
    </row>
    <row r="30" spans="3:29" ht="10.5">
      <c r="C30" s="67" t="s">
        <v>279</v>
      </c>
      <c r="D30" s="82"/>
      <c r="E30" s="83">
        <v>1.4855499999999998E-16</v>
      </c>
      <c r="F30" s="83">
        <v>2.3354400000000003E-15</v>
      </c>
      <c r="G30" s="83">
        <v>8.7949E-14</v>
      </c>
      <c r="H30" s="83">
        <v>1.33237E-12</v>
      </c>
      <c r="I30" s="83">
        <v>1.9151199999999998E-11</v>
      </c>
      <c r="J30" s="83">
        <v>5.5278E-10</v>
      </c>
      <c r="K30" s="83">
        <v>5.6535999999999996E-09</v>
      </c>
      <c r="L30" s="83">
        <v>4.3771E-08</v>
      </c>
      <c r="M30" s="83">
        <v>4.939499999999999E-07</v>
      </c>
      <c r="N30" s="83">
        <v>2.12898E-06</v>
      </c>
      <c r="O30" s="83">
        <v>8.732E-06</v>
      </c>
      <c r="P30" s="83">
        <v>5.3280000000000005E-05</v>
      </c>
      <c r="Q30" s="83">
        <v>0.00019802400000000001</v>
      </c>
      <c r="R30" s="83">
        <v>0.00067747</v>
      </c>
      <c r="S30" s="83">
        <v>0.00268472</v>
      </c>
      <c r="T30" s="83">
        <v>0.0054242000000000005</v>
      </c>
      <c r="U30" s="83">
        <v>0.0073815</v>
      </c>
      <c r="V30" s="83">
        <v>0.007733</v>
      </c>
      <c r="W30" s="83">
        <v>0.007729300000000001</v>
      </c>
      <c r="X30" s="83">
        <v>0.0077219</v>
      </c>
      <c r="Y30" s="83">
        <v>0.0076997</v>
      </c>
      <c r="Z30" s="83">
        <v>0.007662700000000001</v>
      </c>
      <c r="AA30" s="83">
        <v>0.0075887</v>
      </c>
      <c r="AB30" s="83">
        <v>0.0073667</v>
      </c>
      <c r="AC30" s="84">
        <v>0.0070115</v>
      </c>
    </row>
    <row r="31" spans="3:29" ht="10.5">
      <c r="C31" s="67" t="s">
        <v>280</v>
      </c>
      <c r="D31" s="82"/>
      <c r="E31" s="83">
        <v>4.91952000019678E-20</v>
      </c>
      <c r="F31" s="83">
        <v>7.733592000309341E-19</v>
      </c>
      <c r="G31" s="83">
        <v>2.9135280001165403E-17</v>
      </c>
      <c r="H31" s="83">
        <v>4.4115840001764603E-16</v>
      </c>
      <c r="I31" s="83">
        <v>6.3420960002536805E-15</v>
      </c>
      <c r="J31" s="83">
        <v>1.8310560000732419E-13</v>
      </c>
      <c r="K31" s="83">
        <v>1.871904000074876E-12</v>
      </c>
      <c r="L31" s="83">
        <v>1.450104000058004E-11</v>
      </c>
      <c r="M31" s="83">
        <v>1.635696000065428E-10</v>
      </c>
      <c r="N31" s="83">
        <v>7.051608000282061E-10</v>
      </c>
      <c r="O31" s="83">
        <v>2.89221600011568E-09</v>
      </c>
      <c r="P31" s="83">
        <v>1.764456000070578E-08</v>
      </c>
      <c r="Q31" s="83">
        <v>6.55876800026236E-08</v>
      </c>
      <c r="R31" s="83">
        <v>2.24397600008976E-07</v>
      </c>
      <c r="S31" s="83">
        <v>8.88888000035556E-07</v>
      </c>
      <c r="T31" s="83">
        <v>1.795536000071822E-06</v>
      </c>
      <c r="U31" s="83">
        <v>2.44466400009778E-06</v>
      </c>
      <c r="V31" s="83">
        <v>2.5618800001024803E-06</v>
      </c>
      <c r="W31" s="83">
        <v>2.5601040001024E-06</v>
      </c>
      <c r="X31" s="83">
        <v>2.5574400001023E-06</v>
      </c>
      <c r="Y31" s="83">
        <v>2.55033600010202E-06</v>
      </c>
      <c r="Z31" s="83">
        <v>2.5379040001015203E-06</v>
      </c>
      <c r="AA31" s="83">
        <v>2.51304000010052E-06</v>
      </c>
      <c r="AB31" s="83">
        <v>2.43933600009758E-06</v>
      </c>
      <c r="AC31" s="84">
        <v>2.32212000009288E-06</v>
      </c>
    </row>
    <row r="32" spans="3:29" ht="10.5">
      <c r="C32" s="68" t="s">
        <v>281</v>
      </c>
      <c r="D32" s="85"/>
      <c r="E32" s="86">
        <v>2.6739900002673997E-19</v>
      </c>
      <c r="F32" s="86">
        <v>4.20379200042038E-18</v>
      </c>
      <c r="G32" s="86">
        <v>1.5830820001583082E-16</v>
      </c>
      <c r="H32" s="86">
        <v>2.3982660002398198E-15</v>
      </c>
      <c r="I32" s="86">
        <v>3.44721600034472E-14</v>
      </c>
      <c r="J32" s="86">
        <v>9.950040000995002E-13</v>
      </c>
      <c r="K32" s="86">
        <v>1.017648000101764E-11</v>
      </c>
      <c r="L32" s="86">
        <v>7.87878000078788E-11</v>
      </c>
      <c r="M32" s="86">
        <v>8.891100000889119E-10</v>
      </c>
      <c r="N32" s="86">
        <v>3.8321640003832205E-09</v>
      </c>
      <c r="O32" s="86">
        <v>1.571760000157176E-08</v>
      </c>
      <c r="P32" s="86">
        <v>9.590400000959041E-08</v>
      </c>
      <c r="Q32" s="86">
        <v>3.56443200035644E-07</v>
      </c>
      <c r="R32" s="86">
        <v>1.219446000121944E-06</v>
      </c>
      <c r="S32" s="86">
        <v>4.8324960004832406E-06</v>
      </c>
      <c r="T32" s="86">
        <v>9.763560000976361E-06</v>
      </c>
      <c r="U32" s="86">
        <v>1.328670000132868E-05</v>
      </c>
      <c r="V32" s="86">
        <v>1.391940000139194E-05</v>
      </c>
      <c r="W32" s="86">
        <v>1.391274000139128E-05</v>
      </c>
      <c r="X32" s="86">
        <v>1.389942000138994E-05</v>
      </c>
      <c r="Y32" s="86">
        <v>1.3859460001385941E-05</v>
      </c>
      <c r="Z32" s="86">
        <v>1.379286000137928E-05</v>
      </c>
      <c r="AA32" s="86">
        <v>1.365966000136596E-05</v>
      </c>
      <c r="AB32" s="86">
        <v>1.3260060001325999E-05</v>
      </c>
      <c r="AC32" s="87">
        <v>1.262070000126208E-05</v>
      </c>
    </row>
    <row r="34" spans="2:29" ht="10.5">
      <c r="B34" s="65" t="s">
        <v>99</v>
      </c>
      <c r="C34" s="61"/>
      <c r="D34" s="70">
        <v>0</v>
      </c>
      <c r="E34" s="70">
        <v>1</v>
      </c>
      <c r="F34" s="70">
        <v>2</v>
      </c>
      <c r="G34" s="70">
        <v>5</v>
      </c>
      <c r="H34" s="70">
        <v>10</v>
      </c>
      <c r="I34" s="70">
        <v>20</v>
      </c>
      <c r="J34" s="70">
        <v>50</v>
      </c>
      <c r="K34" s="70">
        <v>100</v>
      </c>
      <c r="L34" s="70">
        <v>200</v>
      </c>
      <c r="M34" s="70">
        <v>500</v>
      </c>
      <c r="N34" s="70">
        <v>1000</v>
      </c>
      <c r="O34" s="70">
        <v>2000</v>
      </c>
      <c r="P34" s="70">
        <v>5000</v>
      </c>
      <c r="Q34" s="70">
        <v>10000</v>
      </c>
      <c r="R34" s="70">
        <v>20000</v>
      </c>
      <c r="S34" s="70">
        <v>50000</v>
      </c>
      <c r="T34" s="70">
        <v>100000</v>
      </c>
      <c r="U34" s="70">
        <v>200000</v>
      </c>
      <c r="V34" s="70">
        <v>500000</v>
      </c>
      <c r="W34" s="70">
        <v>1000000</v>
      </c>
      <c r="X34" s="70">
        <v>2000000</v>
      </c>
      <c r="Y34" s="70">
        <v>5000000</v>
      </c>
      <c r="Z34" s="70">
        <v>10000000</v>
      </c>
      <c r="AA34" s="70">
        <v>20000000</v>
      </c>
      <c r="AB34" s="70">
        <v>50000000</v>
      </c>
      <c r="AC34" s="71">
        <v>100000000</v>
      </c>
    </row>
    <row r="35" spans="3:29" ht="10.5">
      <c r="C35" s="66" t="s">
        <v>224</v>
      </c>
      <c r="D35" s="79">
        <v>1477.78</v>
      </c>
      <c r="E35" s="80">
        <v>1483.7438265000048</v>
      </c>
      <c r="F35" s="80">
        <v>1483.0540725000196</v>
      </c>
      <c r="G35" s="80">
        <v>1483.2136350001235</v>
      </c>
      <c r="H35" s="80">
        <v>1482.7364275004961</v>
      </c>
      <c r="I35" s="80">
        <v>1481.7811800019879</v>
      </c>
      <c r="J35" s="80">
        <v>1478.9134950124737</v>
      </c>
      <c r="K35" s="80">
        <v>1474.8621800503547</v>
      </c>
      <c r="L35" s="80">
        <v>1466.709600205687</v>
      </c>
      <c r="M35" s="80">
        <v>1441.1370513893357</v>
      </c>
      <c r="N35" s="80">
        <v>1400.7437861306953</v>
      </c>
      <c r="O35" s="80">
        <v>1323.0208688686455</v>
      </c>
      <c r="P35" s="80">
        <v>1123.7768300864573</v>
      </c>
      <c r="Q35" s="80">
        <v>872.3272488651687</v>
      </c>
      <c r="R35" s="80">
        <v>560.2737487875336</v>
      </c>
      <c r="S35" s="80">
        <v>199.24288997987</v>
      </c>
      <c r="T35" s="80">
        <v>45.91529624561893</v>
      </c>
      <c r="U35" s="80">
        <v>2.71132493126817</v>
      </c>
      <c r="V35" s="80">
        <v>0.15250226509715825</v>
      </c>
      <c r="W35" s="80">
        <v>0.15197621533339736</v>
      </c>
      <c r="X35" s="80">
        <v>0.15183037913713363</v>
      </c>
      <c r="Y35" s="80">
        <v>0.15139384899308422</v>
      </c>
      <c r="Z35" s="80">
        <v>0.15066629816100227</v>
      </c>
      <c r="AA35" s="80">
        <v>0.14921119649683814</v>
      </c>
      <c r="AB35" s="80">
        <v>0.14484621799234557</v>
      </c>
      <c r="AC35" s="81">
        <v>0.13786238333555723</v>
      </c>
    </row>
    <row r="36" spans="3:29" ht="10.5">
      <c r="C36" s="67" t="s">
        <v>270</v>
      </c>
      <c r="D36" s="82">
        <v>1477.78</v>
      </c>
      <c r="E36" s="83">
        <v>1477.78</v>
      </c>
      <c r="F36" s="83">
        <v>1477.04</v>
      </c>
      <c r="G36" s="83">
        <v>1477.04</v>
      </c>
      <c r="H36" s="83">
        <v>1476.3</v>
      </c>
      <c r="I36" s="83">
        <v>1474.82</v>
      </c>
      <c r="J36" s="83">
        <v>1470.38</v>
      </c>
      <c r="K36" s="83">
        <v>1463.72</v>
      </c>
      <c r="L36" s="83">
        <v>1450.4</v>
      </c>
      <c r="M36" s="83">
        <v>1409.7</v>
      </c>
      <c r="N36" s="83">
        <v>1345.32</v>
      </c>
      <c r="O36" s="83">
        <v>1223.96</v>
      </c>
      <c r="P36" s="83">
        <v>923.52</v>
      </c>
      <c r="Q36" s="83">
        <v>576.9780000000001</v>
      </c>
      <c r="R36" s="83">
        <v>225.256</v>
      </c>
      <c r="S36" s="83">
        <v>13.408800000000001</v>
      </c>
      <c r="T36" s="83">
        <v>0.12173</v>
      </c>
      <c r="U36" s="83">
        <v>1.0027E-05</v>
      </c>
      <c r="V36" s="83">
        <v>5.60624E-18</v>
      </c>
      <c r="W36" s="83">
        <v>2.1134400000000002E-38</v>
      </c>
      <c r="X36" s="83"/>
      <c r="Y36" s="83"/>
      <c r="Z36" s="83"/>
      <c r="AA36" s="83"/>
      <c r="AB36" s="83"/>
      <c r="AC36" s="84"/>
    </row>
    <row r="37" spans="3:29" ht="10.5">
      <c r="C37" s="67" t="s">
        <v>272</v>
      </c>
      <c r="D37" s="82"/>
      <c r="E37" s="83">
        <v>0.052706499999999996</v>
      </c>
      <c r="F37" s="83">
        <v>0.1059125</v>
      </c>
      <c r="G37" s="83">
        <v>0.265475</v>
      </c>
      <c r="H37" s="83">
        <v>0.5312275000000001</v>
      </c>
      <c r="I37" s="83">
        <v>1.0619</v>
      </c>
      <c r="J37" s="83">
        <v>2.6519749999999997</v>
      </c>
      <c r="K37" s="83">
        <v>5.2873</v>
      </c>
      <c r="L37" s="83">
        <v>10.508</v>
      </c>
      <c r="M37" s="83">
        <v>25.79825</v>
      </c>
      <c r="N37" s="83">
        <v>50.042500000000004</v>
      </c>
      <c r="O37" s="83">
        <v>94.165</v>
      </c>
      <c r="P37" s="83">
        <v>196.5625</v>
      </c>
      <c r="Q37" s="83">
        <v>293.04</v>
      </c>
      <c r="R37" s="83">
        <v>334.11</v>
      </c>
      <c r="S37" s="83">
        <v>185.74</v>
      </c>
      <c r="T37" s="83">
        <v>45.695</v>
      </c>
      <c r="U37" s="83">
        <v>2.5677999999999996</v>
      </c>
      <c r="V37" s="83">
        <v>0.00045362</v>
      </c>
      <c r="W37" s="83">
        <v>2.522475E-10</v>
      </c>
      <c r="X37" s="83">
        <v>7.8033E-23</v>
      </c>
      <c r="Y37" s="83"/>
      <c r="Z37" s="83"/>
      <c r="AA37" s="83"/>
      <c r="AB37" s="83"/>
      <c r="AC37" s="84"/>
    </row>
    <row r="38" spans="3:29" ht="10.5">
      <c r="C38" s="67" t="s">
        <v>273</v>
      </c>
      <c r="D38" s="82"/>
      <c r="E38" s="83">
        <v>5.9111199999999995</v>
      </c>
      <c r="F38" s="83">
        <v>5.9081600000000005</v>
      </c>
      <c r="G38" s="83">
        <v>5.9081600000000005</v>
      </c>
      <c r="H38" s="83">
        <v>5.9052</v>
      </c>
      <c r="I38" s="83">
        <v>5.89928</v>
      </c>
      <c r="J38" s="83">
        <v>5.881520000000001</v>
      </c>
      <c r="K38" s="83">
        <v>5.8548800000000005</v>
      </c>
      <c r="L38" s="83">
        <v>5.8016</v>
      </c>
      <c r="M38" s="83">
        <v>5.6388</v>
      </c>
      <c r="N38" s="83">
        <v>5.38128</v>
      </c>
      <c r="O38" s="83">
        <v>4.89584</v>
      </c>
      <c r="P38" s="83">
        <v>3.69408</v>
      </c>
      <c r="Q38" s="83">
        <v>2.307912</v>
      </c>
      <c r="R38" s="83">
        <v>0.901024</v>
      </c>
      <c r="S38" s="83">
        <v>0.0536352</v>
      </c>
      <c r="T38" s="83">
        <v>0.00048692</v>
      </c>
      <c r="U38" s="83">
        <v>4.0108E-08</v>
      </c>
      <c r="V38" s="83">
        <v>2.2424959999999998E-20</v>
      </c>
      <c r="W38" s="83"/>
      <c r="X38" s="83"/>
      <c r="Y38" s="83"/>
      <c r="Z38" s="83"/>
      <c r="AA38" s="83"/>
      <c r="AB38" s="83"/>
      <c r="AC38" s="84"/>
    </row>
    <row r="39" spans="3:29" ht="10.5">
      <c r="C39" s="67" t="s">
        <v>274</v>
      </c>
      <c r="D39" s="82"/>
      <c r="E39" s="83">
        <v>4.8796339999268E-12</v>
      </c>
      <c r="F39" s="83">
        <v>1.961591999970576E-11</v>
      </c>
      <c r="G39" s="83">
        <v>1.2287773999815682E-10</v>
      </c>
      <c r="H39" s="83">
        <v>4.9196309999262E-10</v>
      </c>
      <c r="I39" s="83">
        <v>1.968547999970472E-09</v>
      </c>
      <c r="J39" s="83">
        <v>1.228603499981572E-08</v>
      </c>
      <c r="K39" s="83">
        <v>4.90571899992642E-08</v>
      </c>
      <c r="L39" s="83">
        <v>1.95463599997068E-07</v>
      </c>
      <c r="M39" s="83">
        <v>1.206518199981902E-06</v>
      </c>
      <c r="N39" s="83">
        <v>4.72834099992908E-06</v>
      </c>
      <c r="O39" s="83">
        <v>1.817254999972742E-05</v>
      </c>
      <c r="P39" s="83">
        <v>0.00010082721999848761</v>
      </c>
      <c r="Q39" s="83">
        <v>0.000333366299995</v>
      </c>
      <c r="R39" s="83">
        <v>0.00093471249998598</v>
      </c>
      <c r="S39" s="83">
        <v>0.0024102539999638403</v>
      </c>
      <c r="T39" s="83">
        <v>0.0033423579999498597</v>
      </c>
      <c r="U39" s="83">
        <v>0.0036205979999457</v>
      </c>
      <c r="V39" s="83">
        <v>0.00363450999994548</v>
      </c>
      <c r="W39" s="83">
        <v>0.0036327709999455</v>
      </c>
      <c r="X39" s="83">
        <v>0.0036292929999455596</v>
      </c>
      <c r="Y39" s="83">
        <v>0.00361885899994572</v>
      </c>
      <c r="Z39" s="83">
        <v>0.0036014689999459798</v>
      </c>
      <c r="AA39" s="83">
        <v>0.0035666889999465003</v>
      </c>
      <c r="AB39" s="83">
        <v>0.00346234899994806</v>
      </c>
      <c r="AC39" s="84">
        <v>0.0032954049999505603</v>
      </c>
    </row>
    <row r="40" spans="3:29" ht="10.5">
      <c r="C40" s="67" t="s">
        <v>275</v>
      </c>
      <c r="D40" s="82"/>
      <c r="E40" s="83">
        <v>5.19883300083182E-16</v>
      </c>
      <c r="F40" s="83">
        <v>4.17955700066872E-15</v>
      </c>
      <c r="G40" s="83">
        <v>6.54385700104702E-14</v>
      </c>
      <c r="H40" s="83">
        <v>5.240865000838541E-13</v>
      </c>
      <c r="I40" s="83">
        <v>4.19269200067084E-12</v>
      </c>
      <c r="J40" s="83">
        <v>6.54648400104744E-11</v>
      </c>
      <c r="K40" s="83">
        <v>5.22773000083644E-10</v>
      </c>
      <c r="L40" s="83">
        <v>4.16642200066662E-09</v>
      </c>
      <c r="M40" s="83">
        <v>6.44140400103062E-08</v>
      </c>
      <c r="N40" s="83">
        <v>5.06222900080996E-07</v>
      </c>
      <c r="O40" s="83">
        <v>3.90897600062544E-06</v>
      </c>
      <c r="P40" s="83">
        <v>5.4956840008793E-05</v>
      </c>
      <c r="Q40" s="83">
        <v>0.000370407000059266</v>
      </c>
      <c r="R40" s="83">
        <v>0.00213969150034236</v>
      </c>
      <c r="S40" s="83">
        <v>0.01407021200225124</v>
      </c>
      <c r="T40" s="83">
        <v>0.035044180005607</v>
      </c>
      <c r="U40" s="83">
        <v>0.051751900008280394</v>
      </c>
      <c r="V40" s="83">
        <v>0.0549043000087846</v>
      </c>
      <c r="W40" s="83">
        <v>0.0548780300087804</v>
      </c>
      <c r="X40" s="83">
        <v>0.054825490008772</v>
      </c>
      <c r="Y40" s="83">
        <v>0.0546678700087468</v>
      </c>
      <c r="Z40" s="83">
        <v>0.0544051700087048</v>
      </c>
      <c r="AA40" s="83">
        <v>0.053879770008620806</v>
      </c>
      <c r="AB40" s="83">
        <v>0.052303570008368605</v>
      </c>
      <c r="AC40" s="84">
        <v>0.04978165000796501</v>
      </c>
    </row>
    <row r="41" spans="3:29" ht="10.5">
      <c r="C41" s="67" t="s">
        <v>276</v>
      </c>
      <c r="D41" s="82"/>
      <c r="E41" s="83">
        <v>3.5299480001059E-14</v>
      </c>
      <c r="F41" s="83">
        <v>1.41902400004257E-13</v>
      </c>
      <c r="G41" s="83">
        <v>8.889028000266681E-13</v>
      </c>
      <c r="H41" s="83">
        <v>3.5588820001067602E-12</v>
      </c>
      <c r="I41" s="83">
        <v>1.424056000042722E-11</v>
      </c>
      <c r="J41" s="83">
        <v>8.88777000026664E-11</v>
      </c>
      <c r="K41" s="83">
        <v>3.54881800010646E-10</v>
      </c>
      <c r="L41" s="83">
        <v>1.4139920000424201E-09</v>
      </c>
      <c r="M41" s="83">
        <v>8.72800400026184E-09</v>
      </c>
      <c r="N41" s="83">
        <v>3.42050200010262E-08</v>
      </c>
      <c r="O41" s="83">
        <v>1.314610000039438E-07</v>
      </c>
      <c r="P41" s="83">
        <v>7.293884000218819E-07</v>
      </c>
      <c r="Q41" s="83">
        <v>2.41158600007234E-06</v>
      </c>
      <c r="R41" s="83">
        <v>6.761750000202859E-06</v>
      </c>
      <c r="S41" s="83">
        <v>1.743588000052308E-05</v>
      </c>
      <c r="T41" s="83">
        <v>2.41787600007254E-05</v>
      </c>
      <c r="U41" s="83">
        <v>2.61915600007858E-05</v>
      </c>
      <c r="V41" s="83">
        <v>2.62922000007888E-05</v>
      </c>
      <c r="W41" s="83">
        <v>2.62796200007884E-05</v>
      </c>
      <c r="X41" s="83">
        <v>2.62544600007876E-05</v>
      </c>
      <c r="Y41" s="83">
        <v>2.6178980000785403E-05</v>
      </c>
      <c r="Z41" s="83">
        <v>2.60531800007816E-05</v>
      </c>
      <c r="AA41" s="83">
        <v>2.5801580000773997E-05</v>
      </c>
      <c r="AB41" s="83">
        <v>2.5046780000751404E-05</v>
      </c>
      <c r="AC41" s="84">
        <v>2.38391000007152E-05</v>
      </c>
    </row>
    <row r="42" spans="3:29" ht="10.5">
      <c r="C42" s="67" t="s">
        <v>277</v>
      </c>
      <c r="D42" s="82"/>
      <c r="E42" s="83"/>
      <c r="F42" s="83"/>
      <c r="G42" s="83">
        <v>3.0196143996376404E-17</v>
      </c>
      <c r="H42" s="83">
        <v>4.78631999942564E-16</v>
      </c>
      <c r="I42" s="83">
        <v>7.22180799913338E-15</v>
      </c>
      <c r="J42" s="83">
        <v>2.3892527997132804E-13</v>
      </c>
      <c r="K42" s="83">
        <v>3.01375359963834E-12</v>
      </c>
      <c r="L42" s="83">
        <v>3.3308879996003004E-11</v>
      </c>
      <c r="M42" s="83">
        <v>7.87300799905524E-10</v>
      </c>
      <c r="N42" s="83">
        <v>6.186399999257639E-09</v>
      </c>
      <c r="O42" s="83">
        <v>4.77655199942682E-08</v>
      </c>
      <c r="P42" s="83">
        <v>6.717127999193939E-07</v>
      </c>
      <c r="Q42" s="83">
        <v>4.5290959994565E-06</v>
      </c>
      <c r="R42" s="83">
        <v>2.61554479968614E-05</v>
      </c>
      <c r="S42" s="83">
        <v>0.0001720144799793582</v>
      </c>
      <c r="T42" s="83">
        <v>0.000428489599948582</v>
      </c>
      <c r="U42" s="83">
        <v>0.0006326407999240841</v>
      </c>
      <c r="V42" s="83">
        <v>0.0006710615999194721</v>
      </c>
      <c r="W42" s="83">
        <v>0.0006710615999194721</v>
      </c>
      <c r="X42" s="83">
        <v>0.00067008479991959</v>
      </c>
      <c r="Y42" s="83">
        <v>0.000668131199919824</v>
      </c>
      <c r="Z42" s="83">
        <v>0.000664875199920216</v>
      </c>
      <c r="AA42" s="83">
        <v>0.000658363199920996</v>
      </c>
      <c r="AB42" s="83">
        <v>0.000639152799923302</v>
      </c>
      <c r="AC42" s="84">
        <v>0.000608546399926974</v>
      </c>
    </row>
    <row r="43" spans="3:29" ht="10.5">
      <c r="C43" s="67" t="s">
        <v>278</v>
      </c>
      <c r="D43" s="82"/>
      <c r="E43" s="83"/>
      <c r="F43" s="83"/>
      <c r="G43" s="83">
        <v>3.82742800038274E-15</v>
      </c>
      <c r="H43" s="83">
        <v>6.064300000606441E-14</v>
      </c>
      <c r="I43" s="83">
        <v>9.15343000091534E-13</v>
      </c>
      <c r="J43" s="83">
        <v>3.0280800003028E-11</v>
      </c>
      <c r="K43" s="83">
        <v>3.81969500038196E-10</v>
      </c>
      <c r="L43" s="83">
        <v>4.224660000422461E-09</v>
      </c>
      <c r="M43" s="83">
        <v>9.979640000997961E-08</v>
      </c>
      <c r="N43" s="83">
        <v>7.84289000078428E-07</v>
      </c>
      <c r="O43" s="83">
        <v>6.05616000060562E-06</v>
      </c>
      <c r="P43" s="83">
        <v>8.51444000085144E-05</v>
      </c>
      <c r="Q43" s="83">
        <v>0.000573870000057388</v>
      </c>
      <c r="R43" s="83">
        <v>0.00331542200033154</v>
      </c>
      <c r="S43" s="83">
        <v>0.0217989200021798</v>
      </c>
      <c r="T43" s="83">
        <v>0.0542938000054294</v>
      </c>
      <c r="U43" s="83">
        <v>0.080179000008018</v>
      </c>
      <c r="V43" s="83">
        <v>0.0850630000085064</v>
      </c>
      <c r="W43" s="83">
        <v>0.08502230000850221</v>
      </c>
      <c r="X43" s="83">
        <v>0.0849409000084942</v>
      </c>
      <c r="Y43" s="83">
        <v>0.08469670000846961</v>
      </c>
      <c r="Z43" s="83">
        <v>0.084289700008429</v>
      </c>
      <c r="AA43" s="83">
        <v>0.08347570000834761</v>
      </c>
      <c r="AB43" s="83">
        <v>0.08103370000810341</v>
      </c>
      <c r="AC43" s="84">
        <v>0.07712650000771261</v>
      </c>
    </row>
    <row r="44" spans="3:29" ht="10.5">
      <c r="C44" s="67" t="s">
        <v>279</v>
      </c>
      <c r="D44" s="82"/>
      <c r="E44" s="83"/>
      <c r="F44" s="83"/>
      <c r="G44" s="83">
        <v>3.4794800000000003E-16</v>
      </c>
      <c r="H44" s="83">
        <v>5.513E-15</v>
      </c>
      <c r="I44" s="83">
        <v>8.3213E-14</v>
      </c>
      <c r="J44" s="83">
        <v>2.7528E-12</v>
      </c>
      <c r="K44" s="83">
        <v>3.47282E-11</v>
      </c>
      <c r="L44" s="83">
        <v>3.8406E-10</v>
      </c>
      <c r="M44" s="83">
        <v>9.0724E-09</v>
      </c>
      <c r="N44" s="83">
        <v>7.129900000000001E-08</v>
      </c>
      <c r="O44" s="83">
        <v>5.5056E-07</v>
      </c>
      <c r="P44" s="83">
        <v>7.740400000000001E-06</v>
      </c>
      <c r="Q44" s="83">
        <v>5.2170000000000004E-05</v>
      </c>
      <c r="R44" s="83">
        <v>0.000301402</v>
      </c>
      <c r="S44" s="83">
        <v>0.0019817199999999997</v>
      </c>
      <c r="T44" s="83">
        <v>0.004935800000000001</v>
      </c>
      <c r="U44" s="83">
        <v>0.007289</v>
      </c>
      <c r="V44" s="83">
        <v>0.007733</v>
      </c>
      <c r="W44" s="83">
        <v>0.007729300000000001</v>
      </c>
      <c r="X44" s="83">
        <v>0.0077219</v>
      </c>
      <c r="Y44" s="83">
        <v>0.0076997</v>
      </c>
      <c r="Z44" s="83">
        <v>0.007662700000000001</v>
      </c>
      <c r="AA44" s="83">
        <v>0.0075887</v>
      </c>
      <c r="AB44" s="83">
        <v>0.0073667</v>
      </c>
      <c r="AC44" s="84">
        <v>0.0070115</v>
      </c>
    </row>
    <row r="45" spans="3:29" ht="10.5">
      <c r="C45" s="67" t="s">
        <v>280</v>
      </c>
      <c r="D45" s="82"/>
      <c r="E45" s="83"/>
      <c r="F45" s="83"/>
      <c r="G45" s="83">
        <v>1.152624000046104E-19</v>
      </c>
      <c r="H45" s="83">
        <v>1.82572800007303E-18</v>
      </c>
      <c r="I45" s="83">
        <v>2.75546400011022E-17</v>
      </c>
      <c r="J45" s="83">
        <v>9.1197600003648E-16</v>
      </c>
      <c r="K45" s="83">
        <v>1.1499600000459981E-14</v>
      </c>
      <c r="L45" s="83">
        <v>1.271616000050864E-13</v>
      </c>
      <c r="M45" s="83">
        <v>3.0049920001202E-12</v>
      </c>
      <c r="N45" s="83">
        <v>2.36119200009444E-11</v>
      </c>
      <c r="O45" s="83">
        <v>1.823064000072922E-10</v>
      </c>
      <c r="P45" s="83">
        <v>2.56365600010254E-09</v>
      </c>
      <c r="Q45" s="83">
        <v>1.728048000069122E-08</v>
      </c>
      <c r="R45" s="83">
        <v>9.98112000039924E-08</v>
      </c>
      <c r="S45" s="83">
        <v>6.56409600026256E-07</v>
      </c>
      <c r="T45" s="83">
        <v>1.634808000065392E-06</v>
      </c>
      <c r="U45" s="83">
        <v>2.41358400009654E-06</v>
      </c>
      <c r="V45" s="83">
        <v>2.5618800001024803E-06</v>
      </c>
      <c r="W45" s="83">
        <v>2.5601040001024E-06</v>
      </c>
      <c r="X45" s="83">
        <v>2.5574400001023E-06</v>
      </c>
      <c r="Y45" s="83">
        <v>2.55033600010202E-06</v>
      </c>
      <c r="Z45" s="83">
        <v>2.5379040001015203E-06</v>
      </c>
      <c r="AA45" s="83">
        <v>2.51304000010052E-06</v>
      </c>
      <c r="AB45" s="83">
        <v>2.43933600009758E-06</v>
      </c>
      <c r="AC45" s="84">
        <v>2.32212000009288E-06</v>
      </c>
    </row>
    <row r="46" spans="3:29" ht="10.5">
      <c r="C46" s="68" t="s">
        <v>281</v>
      </c>
      <c r="D46" s="85"/>
      <c r="E46" s="86"/>
      <c r="F46" s="86"/>
      <c r="G46" s="86">
        <v>6.263064000626301E-19</v>
      </c>
      <c r="H46" s="86">
        <v>9.92340000099234E-18</v>
      </c>
      <c r="I46" s="86">
        <v>1.4978340001497842E-16</v>
      </c>
      <c r="J46" s="86">
        <v>4.9550400004955E-15</v>
      </c>
      <c r="K46" s="86">
        <v>6.2510760006251E-14</v>
      </c>
      <c r="L46" s="86">
        <v>6.9130800006913E-13</v>
      </c>
      <c r="M46" s="86">
        <v>1.633032000163304E-11</v>
      </c>
      <c r="N46" s="86">
        <v>1.283382000128338E-10</v>
      </c>
      <c r="O46" s="86">
        <v>9.910080000991E-10</v>
      </c>
      <c r="P46" s="86">
        <v>1.393272000139328E-08</v>
      </c>
      <c r="Q46" s="86">
        <v>9.39060000093906E-08</v>
      </c>
      <c r="R46" s="86">
        <v>5.42523600054252E-07</v>
      </c>
      <c r="S46" s="86">
        <v>3.5670960003567E-06</v>
      </c>
      <c r="T46" s="86">
        <v>8.884440000888441E-06</v>
      </c>
      <c r="U46" s="86">
        <v>1.312020000131202E-05</v>
      </c>
      <c r="V46" s="86">
        <v>1.391940000139194E-05</v>
      </c>
      <c r="W46" s="86">
        <v>1.391274000139128E-05</v>
      </c>
      <c r="X46" s="86">
        <v>1.389942000138994E-05</v>
      </c>
      <c r="Y46" s="86">
        <v>1.3859460001385941E-05</v>
      </c>
      <c r="Z46" s="86">
        <v>1.379286000137928E-05</v>
      </c>
      <c r="AA46" s="86">
        <v>1.365966000136596E-05</v>
      </c>
      <c r="AB46" s="86">
        <v>1.3260060001325999E-05</v>
      </c>
      <c r="AC46" s="87">
        <v>1.262070000126208E-05</v>
      </c>
    </row>
    <row r="48" spans="2:29" ht="10.5">
      <c r="B48" s="65" t="s">
        <v>103</v>
      </c>
      <c r="C48" s="61"/>
      <c r="D48" s="70">
        <v>0</v>
      </c>
      <c r="E48" s="70">
        <v>1</v>
      </c>
      <c r="F48" s="70">
        <v>2</v>
      </c>
      <c r="G48" s="70">
        <v>5</v>
      </c>
      <c r="H48" s="70">
        <v>10</v>
      </c>
      <c r="I48" s="70">
        <v>20</v>
      </c>
      <c r="J48" s="70">
        <v>50</v>
      </c>
      <c r="K48" s="70">
        <v>100</v>
      </c>
      <c r="L48" s="70">
        <v>200</v>
      </c>
      <c r="M48" s="70">
        <v>500</v>
      </c>
      <c r="N48" s="70">
        <v>1000</v>
      </c>
      <c r="O48" s="70">
        <v>2000</v>
      </c>
      <c r="P48" s="70">
        <v>5000</v>
      </c>
      <c r="Q48" s="70">
        <v>10000</v>
      </c>
      <c r="R48" s="70">
        <v>20000</v>
      </c>
      <c r="S48" s="70">
        <v>50000</v>
      </c>
      <c r="T48" s="70">
        <v>100000</v>
      </c>
      <c r="U48" s="70">
        <v>200000</v>
      </c>
      <c r="V48" s="70">
        <v>500000</v>
      </c>
      <c r="W48" s="70">
        <v>1000000</v>
      </c>
      <c r="X48" s="70">
        <v>2000000</v>
      </c>
      <c r="Y48" s="70">
        <v>5000000</v>
      </c>
      <c r="Z48" s="70">
        <v>10000000</v>
      </c>
      <c r="AA48" s="70">
        <v>20000000</v>
      </c>
      <c r="AB48" s="70">
        <v>50000000</v>
      </c>
      <c r="AC48" s="71">
        <v>100000000</v>
      </c>
    </row>
    <row r="49" spans="3:29" ht="10.5">
      <c r="C49" s="66" t="s">
        <v>224</v>
      </c>
      <c r="D49" s="79">
        <v>575.2575</v>
      </c>
      <c r="E49" s="80">
        <v>575.1650001072841</v>
      </c>
      <c r="F49" s="80">
        <v>575.1650002146391</v>
      </c>
      <c r="G49" s="80">
        <v>575.1650005367966</v>
      </c>
      <c r="H49" s="80">
        <v>575.0725010746548</v>
      </c>
      <c r="I49" s="80">
        <v>574.8875021546066</v>
      </c>
      <c r="J49" s="80">
        <v>574.4250054292894</v>
      </c>
      <c r="K49" s="80">
        <v>573.5925110448993</v>
      </c>
      <c r="L49" s="80">
        <v>571.9275229147502</v>
      </c>
      <c r="M49" s="80">
        <v>567.0250646504753</v>
      </c>
      <c r="N49" s="80">
        <v>558.8851509808133</v>
      </c>
      <c r="O49" s="80">
        <v>542.9753864323623</v>
      </c>
      <c r="P49" s="80">
        <v>498.0215581442119</v>
      </c>
      <c r="Q49" s="80">
        <v>431.239833857118</v>
      </c>
      <c r="R49" s="80">
        <v>323.3024192750219</v>
      </c>
      <c r="S49" s="80">
        <v>136.30781106912605</v>
      </c>
      <c r="T49" s="80">
        <v>32.38262477974822</v>
      </c>
      <c r="U49" s="80">
        <v>1.9588475500286464</v>
      </c>
      <c r="V49" s="80">
        <v>0.15491502962144557</v>
      </c>
      <c r="W49" s="80">
        <v>0.15452231757140727</v>
      </c>
      <c r="X49" s="80">
        <v>0.15437680704942097</v>
      </c>
      <c r="Y49" s="80">
        <v>0.15394027601737176</v>
      </c>
      <c r="Z49" s="80">
        <v>0.15313997134528146</v>
      </c>
      <c r="AA49" s="80">
        <v>0.15168486879311718</v>
      </c>
      <c r="AB49" s="80">
        <v>0.14724713556061622</v>
      </c>
      <c r="AC49" s="81">
        <v>0.14019021968782</v>
      </c>
    </row>
    <row r="50" spans="3:29" ht="10.5">
      <c r="C50" s="67" t="s">
        <v>272</v>
      </c>
      <c r="D50" s="82">
        <v>575.2575</v>
      </c>
      <c r="E50" s="83">
        <v>575.165</v>
      </c>
      <c r="F50" s="83">
        <v>575.165</v>
      </c>
      <c r="G50" s="83">
        <v>575.165</v>
      </c>
      <c r="H50" s="83">
        <v>575.0725</v>
      </c>
      <c r="I50" s="83">
        <v>574.8875</v>
      </c>
      <c r="J50" s="83">
        <v>574.4250000000001</v>
      </c>
      <c r="K50" s="83">
        <v>573.5925</v>
      </c>
      <c r="L50" s="83">
        <v>571.9275</v>
      </c>
      <c r="M50" s="83">
        <v>567.025</v>
      </c>
      <c r="N50" s="83">
        <v>558.885</v>
      </c>
      <c r="O50" s="83">
        <v>542.975</v>
      </c>
      <c r="P50" s="83">
        <v>498.02000000000004</v>
      </c>
      <c r="Q50" s="83">
        <v>431.235</v>
      </c>
      <c r="R50" s="83">
        <v>323.2875</v>
      </c>
      <c r="S50" s="83">
        <v>136.2525</v>
      </c>
      <c r="T50" s="83">
        <v>32.27325</v>
      </c>
      <c r="U50" s="83">
        <v>1.81115</v>
      </c>
      <c r="V50" s="83">
        <v>0.00031995750000000006</v>
      </c>
      <c r="W50" s="83">
        <v>1.7797E-10</v>
      </c>
      <c r="X50" s="83">
        <v>5.50375E-23</v>
      </c>
      <c r="Y50" s="83"/>
      <c r="Z50" s="83"/>
      <c r="AA50" s="83"/>
      <c r="AB50" s="83"/>
      <c r="AC50" s="84"/>
    </row>
    <row r="51" spans="3:29" ht="10.5">
      <c r="C51" s="67" t="s">
        <v>274</v>
      </c>
      <c r="D51" s="82"/>
      <c r="E51" s="83">
        <v>1.064963599984026E-07</v>
      </c>
      <c r="F51" s="83">
        <v>2.13027499996804E-07</v>
      </c>
      <c r="G51" s="83">
        <v>5.32481799992012E-07</v>
      </c>
      <c r="H51" s="83">
        <v>1.0649635999840259E-06</v>
      </c>
      <c r="I51" s="83">
        <v>2.13027499996804E-06</v>
      </c>
      <c r="J51" s="83">
        <v>5.3213399999201795E-06</v>
      </c>
      <c r="K51" s="83">
        <v>1.0635723999840459E-05</v>
      </c>
      <c r="L51" s="83">
        <v>2.1233189999681598E-05</v>
      </c>
      <c r="M51" s="83">
        <v>5.2865599999207E-05</v>
      </c>
      <c r="N51" s="83">
        <v>0.00010498342999842521</v>
      </c>
      <c r="O51" s="83">
        <v>0.000206940999996896</v>
      </c>
      <c r="P51" s="83">
        <v>0.00049596279999256</v>
      </c>
      <c r="Q51" s="83">
        <v>0.00092532189998612</v>
      </c>
      <c r="R51" s="83">
        <v>0.0016191828999757123</v>
      </c>
      <c r="S51" s="83">
        <v>0.0028223969999576597</v>
      </c>
      <c r="T51" s="83">
        <v>0.00349017299994764</v>
      </c>
      <c r="U51" s="83">
        <v>0.00368494099994472</v>
      </c>
      <c r="V51" s="83">
        <v>0.0036953749999445603</v>
      </c>
      <c r="W51" s="83">
        <v>0.0036936359999446</v>
      </c>
      <c r="X51" s="83">
        <v>0.00369015799994464</v>
      </c>
      <c r="Y51" s="83">
        <v>0.0036797239999448</v>
      </c>
      <c r="Z51" s="83">
        <v>0.0036605949999451</v>
      </c>
      <c r="AA51" s="83">
        <v>0.0036258149999456204</v>
      </c>
      <c r="AB51" s="83">
        <v>0.0035197359999472</v>
      </c>
      <c r="AC51" s="84">
        <v>0.0033510529999497404</v>
      </c>
    </row>
    <row r="52" spans="3:29" ht="10.5">
      <c r="C52" s="67" t="s">
        <v>275</v>
      </c>
      <c r="D52" s="82"/>
      <c r="E52" s="83">
        <v>1.701770600272284E-11</v>
      </c>
      <c r="F52" s="83">
        <v>6.82231900109158E-11</v>
      </c>
      <c r="G52" s="83">
        <v>4.25836700068134E-10</v>
      </c>
      <c r="H52" s="83">
        <v>1.70255870027241E-09</v>
      </c>
      <c r="I52" s="83">
        <v>6.80655700108904E-09</v>
      </c>
      <c r="J52" s="83">
        <v>4.25048600068008E-08</v>
      </c>
      <c r="K52" s="83">
        <v>1.699143600271862E-07</v>
      </c>
      <c r="L52" s="83">
        <v>6.78554100108568E-07</v>
      </c>
      <c r="M52" s="83">
        <v>4.21896200067504E-06</v>
      </c>
      <c r="N52" s="83">
        <v>1.673661700267786E-05</v>
      </c>
      <c r="O52" s="83">
        <v>6.58588900105374E-05</v>
      </c>
      <c r="P52" s="83">
        <v>0.00039168570006267</v>
      </c>
      <c r="Q52" s="83">
        <v>0.001443536500230966</v>
      </c>
      <c r="R52" s="83">
        <v>0.00491511700078642</v>
      </c>
      <c r="S52" s="83">
        <v>0.019413530003106163</v>
      </c>
      <c r="T52" s="83">
        <v>0.039168570006267</v>
      </c>
      <c r="U52" s="83">
        <v>0.05327556000852401</v>
      </c>
      <c r="V52" s="83">
        <v>0.0558237500089318</v>
      </c>
      <c r="W52" s="83">
        <v>0.0557974800089276</v>
      </c>
      <c r="X52" s="83">
        <v>0.0557449400089192</v>
      </c>
      <c r="Y52" s="83">
        <v>0.055587320008894</v>
      </c>
      <c r="Z52" s="83">
        <v>0.0552983500088478</v>
      </c>
      <c r="AA52" s="83">
        <v>0.0547729500087636</v>
      </c>
      <c r="AB52" s="83">
        <v>0.0531704800085072</v>
      </c>
      <c r="AC52" s="84">
        <v>0.050622290008099605</v>
      </c>
    </row>
    <row r="53" spans="3:29" ht="10.5">
      <c r="C53" s="67" t="s">
        <v>276</v>
      </c>
      <c r="D53" s="82"/>
      <c r="E53" s="83">
        <v>7.70399200023112E-10</v>
      </c>
      <c r="F53" s="83">
        <v>1.5410500000462321E-09</v>
      </c>
      <c r="G53" s="83">
        <v>3.8519960001155595E-09</v>
      </c>
      <c r="H53" s="83">
        <v>7.703992000231119E-09</v>
      </c>
      <c r="I53" s="83">
        <v>1.541050000046232E-08</v>
      </c>
      <c r="J53" s="83">
        <v>3.84948000011548E-08</v>
      </c>
      <c r="K53" s="83">
        <v>7.693928000230821E-08</v>
      </c>
      <c r="L53" s="83">
        <v>1.53601800004608E-07</v>
      </c>
      <c r="M53" s="83">
        <v>3.82432000011472E-07</v>
      </c>
      <c r="N53" s="83">
        <v>7.59454600022784E-07</v>
      </c>
      <c r="O53" s="83">
        <v>1.49702000004491E-06</v>
      </c>
      <c r="P53" s="83">
        <v>3.5878160001076403E-06</v>
      </c>
      <c r="Q53" s="83">
        <v>6.69381800020082E-06</v>
      </c>
      <c r="R53" s="83">
        <v>1.17132380003514E-05</v>
      </c>
      <c r="S53" s="83">
        <v>2.04173400006126E-05</v>
      </c>
      <c r="T53" s="83">
        <v>2.52480600007574E-05</v>
      </c>
      <c r="U53" s="83">
        <v>2.6657020000799803E-05</v>
      </c>
      <c r="V53" s="83">
        <v>2.6732500000802E-05</v>
      </c>
      <c r="W53" s="83">
        <v>2.67199200008016E-05</v>
      </c>
      <c r="X53" s="83">
        <v>2.6694760000800803E-05</v>
      </c>
      <c r="Y53" s="83">
        <v>2.6619280000798603E-05</v>
      </c>
      <c r="Z53" s="83">
        <v>2.64809000007944E-05</v>
      </c>
      <c r="AA53" s="83">
        <v>2.6229300000786802E-05</v>
      </c>
      <c r="AB53" s="83">
        <v>2.54619200007638E-05</v>
      </c>
      <c r="AC53" s="84">
        <v>2.4241660000727204E-05</v>
      </c>
    </row>
    <row r="54" spans="3:29" ht="10.5">
      <c r="C54" s="67" t="s">
        <v>277</v>
      </c>
      <c r="D54" s="82"/>
      <c r="E54" s="83">
        <v>2.1899855997372E-15</v>
      </c>
      <c r="F54" s="83">
        <v>1.744239199790692E-14</v>
      </c>
      <c r="G54" s="83">
        <v>2.65852399968098E-13</v>
      </c>
      <c r="H54" s="83">
        <v>2.04509359975458E-12</v>
      </c>
      <c r="I54" s="83">
        <v>1.518272799817808E-11</v>
      </c>
      <c r="J54" s="83">
        <v>1.935040799767796E-10</v>
      </c>
      <c r="K54" s="83">
        <v>1.165322399860162E-09</v>
      </c>
      <c r="L54" s="83">
        <v>6.09848799926818E-09</v>
      </c>
      <c r="M54" s="83">
        <v>5.1575039993811005E-08</v>
      </c>
      <c r="N54" s="83">
        <v>2.04607039975448E-07</v>
      </c>
      <c r="O54" s="83">
        <v>8.048831999034141E-07</v>
      </c>
      <c r="P54" s="83">
        <v>4.7863199994256405E-06</v>
      </c>
      <c r="Q54" s="83">
        <v>1.76475199978823E-05</v>
      </c>
      <c r="R54" s="83">
        <v>6.0105759992787406E-05</v>
      </c>
      <c r="S54" s="83">
        <v>0.00023729727997152402</v>
      </c>
      <c r="T54" s="83">
        <v>0.000478631999942564</v>
      </c>
      <c r="U54" s="83">
        <v>0.000651199999921856</v>
      </c>
      <c r="V54" s="83">
        <v>0.000682457599918106</v>
      </c>
      <c r="W54" s="83">
        <v>0.0006821319999181439</v>
      </c>
      <c r="X54" s="83">
        <v>0.000681480799918222</v>
      </c>
      <c r="Y54" s="83">
        <v>0.000679527199918456</v>
      </c>
      <c r="Z54" s="83">
        <v>0.000675945599918886</v>
      </c>
      <c r="AA54" s="83">
        <v>0.000669433599919668</v>
      </c>
      <c r="AB54" s="83">
        <v>0.0006498975999220121</v>
      </c>
      <c r="AC54" s="84">
        <v>0.000618639999925764</v>
      </c>
    </row>
    <row r="55" spans="3:29" ht="10.5">
      <c r="C55" s="67" t="s">
        <v>278</v>
      </c>
      <c r="D55" s="82"/>
      <c r="E55" s="83">
        <v>2.77574000027758E-13</v>
      </c>
      <c r="F55" s="83">
        <v>2.210010000221E-12</v>
      </c>
      <c r="G55" s="83">
        <v>3.36914600033692E-11</v>
      </c>
      <c r="H55" s="83">
        <v>2.59136900025914E-10</v>
      </c>
      <c r="I55" s="83">
        <v>1.923889000192388E-09</v>
      </c>
      <c r="J55" s="83">
        <v>2.45217500024522E-08</v>
      </c>
      <c r="K55" s="83">
        <v>1.4770030001477001E-07</v>
      </c>
      <c r="L55" s="83">
        <v>7.7289300007729E-07</v>
      </c>
      <c r="M55" s="83">
        <v>6.5364200006536404E-06</v>
      </c>
      <c r="N55" s="83">
        <v>2.59340400025934E-05</v>
      </c>
      <c r="O55" s="83">
        <v>0.0001020349000102036</v>
      </c>
      <c r="P55" s="83">
        <v>0.000606837000060684</v>
      </c>
      <c r="Q55" s="83">
        <v>0.00223687200022368</v>
      </c>
      <c r="R55" s="83">
        <v>0.0076190400007619</v>
      </c>
      <c r="S55" s="83">
        <v>0.0300773000030078</v>
      </c>
      <c r="T55" s="83">
        <v>0.060683700006068396</v>
      </c>
      <c r="U55" s="83">
        <v>0.082539600008254</v>
      </c>
      <c r="V55" s="83">
        <v>0.0864875000086488</v>
      </c>
      <c r="W55" s="83">
        <v>0.0864468000086446</v>
      </c>
      <c r="X55" s="83">
        <v>0.0863654000086366</v>
      </c>
      <c r="Y55" s="83">
        <v>0.0861212000086122</v>
      </c>
      <c r="Z55" s="83">
        <v>0.0856735000085674</v>
      </c>
      <c r="AA55" s="83">
        <v>0.08485950000848601</v>
      </c>
      <c r="AB55" s="83">
        <v>0.0823768000082376</v>
      </c>
      <c r="AC55" s="84">
        <v>0.0784289000078428</v>
      </c>
    </row>
    <row r="56" spans="3:29" ht="10.5">
      <c r="C56" s="67" t="s">
        <v>279</v>
      </c>
      <c r="D56" s="82"/>
      <c r="E56" s="83">
        <v>2.5234E-14</v>
      </c>
      <c r="F56" s="83">
        <v>2.00984E-13</v>
      </c>
      <c r="G56" s="83">
        <v>3.06323E-12</v>
      </c>
      <c r="H56" s="83">
        <v>2.35653E-11</v>
      </c>
      <c r="I56" s="83">
        <v>1.7493599999999998E-10</v>
      </c>
      <c r="J56" s="83">
        <v>2.22962E-09</v>
      </c>
      <c r="K56" s="83">
        <v>1.3427300000000001E-08</v>
      </c>
      <c r="L56" s="83">
        <v>7.0263E-08</v>
      </c>
      <c r="M56" s="83">
        <v>5.9422E-07</v>
      </c>
      <c r="N56" s="83">
        <v>2.35764E-06</v>
      </c>
      <c r="O56" s="83">
        <v>9.2759E-06</v>
      </c>
      <c r="P56" s="83">
        <v>5.5167E-05</v>
      </c>
      <c r="Q56" s="83">
        <v>0.00020335200000000001</v>
      </c>
      <c r="R56" s="83">
        <v>0.0006926400000000001</v>
      </c>
      <c r="S56" s="83">
        <v>0.0027343000000000003</v>
      </c>
      <c r="T56" s="83">
        <v>0.0055167</v>
      </c>
      <c r="U56" s="83">
        <v>0.0075036</v>
      </c>
      <c r="V56" s="83">
        <v>0.0078625</v>
      </c>
      <c r="W56" s="83">
        <v>0.0078588</v>
      </c>
      <c r="X56" s="83">
        <v>0.0078514</v>
      </c>
      <c r="Y56" s="83">
        <v>0.0078292</v>
      </c>
      <c r="Z56" s="83">
        <v>0.0077885</v>
      </c>
      <c r="AA56" s="83">
        <v>0.0077145</v>
      </c>
      <c r="AB56" s="83">
        <v>0.0074888</v>
      </c>
      <c r="AC56" s="84">
        <v>0.007129900000000001</v>
      </c>
    </row>
    <row r="57" spans="3:29" ht="10.5">
      <c r="C57" s="67" t="s">
        <v>280</v>
      </c>
      <c r="D57" s="82"/>
      <c r="E57" s="83">
        <v>8.356968000334281E-18</v>
      </c>
      <c r="F57" s="83">
        <v>6.65378400026616E-17</v>
      </c>
      <c r="G57" s="83">
        <v>1.014096000040564E-15</v>
      </c>
      <c r="H57" s="83">
        <v>7.80285600031212E-15</v>
      </c>
      <c r="I57" s="83">
        <v>5.792424000231699E-14</v>
      </c>
      <c r="J57" s="83">
        <v>7.38372000029534E-13</v>
      </c>
      <c r="K57" s="83">
        <v>4.4471040001778796E-12</v>
      </c>
      <c r="L57" s="83">
        <v>2.3274480000931E-11</v>
      </c>
      <c r="M57" s="83">
        <v>1.968696000078748E-10</v>
      </c>
      <c r="N57" s="83">
        <v>7.809072000312361E-10</v>
      </c>
      <c r="O57" s="83">
        <v>3.0724800001229E-09</v>
      </c>
      <c r="P57" s="83">
        <v>1.8275040000731E-08</v>
      </c>
      <c r="Q57" s="83">
        <v>6.73459200026938E-08</v>
      </c>
      <c r="R57" s="83">
        <v>2.2937040000917402E-07</v>
      </c>
      <c r="S57" s="83">
        <v>9.057600000362301E-07</v>
      </c>
      <c r="T57" s="83">
        <v>1.826616000073064E-06</v>
      </c>
      <c r="U57" s="83">
        <v>2.48551200009942E-06</v>
      </c>
      <c r="V57" s="83">
        <v>2.60450400010418E-06</v>
      </c>
      <c r="W57" s="83">
        <v>2.60361600010414E-06</v>
      </c>
      <c r="X57" s="83">
        <v>2.60095200010404E-06</v>
      </c>
      <c r="Y57" s="83">
        <v>2.59296000010372E-06</v>
      </c>
      <c r="Z57" s="83">
        <v>2.58052800010322E-06</v>
      </c>
      <c r="AA57" s="83">
        <v>2.5547760001022E-06</v>
      </c>
      <c r="AB57" s="83">
        <v>2.4801840000992002E-06</v>
      </c>
      <c r="AC57" s="84">
        <v>2.36119200009444E-06</v>
      </c>
    </row>
    <row r="58" spans="3:29" ht="10.5">
      <c r="C58" s="68" t="s">
        <v>281</v>
      </c>
      <c r="D58" s="85"/>
      <c r="E58" s="86">
        <v>4.5421200004542205E-17</v>
      </c>
      <c r="F58" s="86">
        <v>3.6177120003617804E-16</v>
      </c>
      <c r="G58" s="86">
        <v>5.51381400055138E-15</v>
      </c>
      <c r="H58" s="86">
        <v>4.24175400042418E-14</v>
      </c>
      <c r="I58" s="86">
        <v>3.14884800031488E-13</v>
      </c>
      <c r="J58" s="86">
        <v>4.01331600040134E-12</v>
      </c>
      <c r="K58" s="86">
        <v>2.4169140002417E-11</v>
      </c>
      <c r="L58" s="86">
        <v>1.2647340001264739E-10</v>
      </c>
      <c r="M58" s="86">
        <v>1.0695960001069601E-09</v>
      </c>
      <c r="N58" s="86">
        <v>4.24375200042438E-09</v>
      </c>
      <c r="O58" s="86">
        <v>1.669662000166966E-08</v>
      </c>
      <c r="P58" s="86">
        <v>9.930060000993E-08</v>
      </c>
      <c r="Q58" s="86">
        <v>3.6603360003660404E-07</v>
      </c>
      <c r="R58" s="86">
        <v>1.2467520001246759E-06</v>
      </c>
      <c r="S58" s="86">
        <v>4.92174000049218E-06</v>
      </c>
      <c r="T58" s="86">
        <v>9.930060000993E-06</v>
      </c>
      <c r="U58" s="86">
        <v>1.350648000135064E-05</v>
      </c>
      <c r="V58" s="86">
        <v>1.415250000141526E-05</v>
      </c>
      <c r="W58" s="86">
        <v>1.4145840001414581E-05</v>
      </c>
      <c r="X58" s="86">
        <v>1.413252000141326E-05</v>
      </c>
      <c r="Y58" s="86">
        <v>1.409256000140926E-05</v>
      </c>
      <c r="Z58" s="86">
        <v>1.4019300001401941E-05</v>
      </c>
      <c r="AA58" s="86">
        <v>1.388610000138862E-05</v>
      </c>
      <c r="AB58" s="86">
        <v>1.347984000134798E-05</v>
      </c>
      <c r="AC58" s="87">
        <v>1.283382000128338E-05</v>
      </c>
    </row>
    <row r="60" spans="2:29" ht="10.5">
      <c r="B60" s="65" t="s">
        <v>107</v>
      </c>
      <c r="C60" s="61"/>
      <c r="D60" s="70">
        <v>0</v>
      </c>
      <c r="E60" s="70">
        <v>1</v>
      </c>
      <c r="F60" s="70">
        <v>2</v>
      </c>
      <c r="G60" s="70">
        <v>5</v>
      </c>
      <c r="H60" s="70">
        <v>10</v>
      </c>
      <c r="I60" s="70">
        <v>20</v>
      </c>
      <c r="J60" s="70">
        <v>50</v>
      </c>
      <c r="K60" s="70">
        <v>100</v>
      </c>
      <c r="L60" s="70">
        <v>200</v>
      </c>
      <c r="M60" s="70">
        <v>500</v>
      </c>
      <c r="N60" s="70">
        <v>1000</v>
      </c>
      <c r="O60" s="70">
        <v>2000</v>
      </c>
      <c r="P60" s="70">
        <v>5000</v>
      </c>
      <c r="Q60" s="70">
        <v>10000</v>
      </c>
      <c r="R60" s="70">
        <v>20000</v>
      </c>
      <c r="S60" s="70">
        <v>50000</v>
      </c>
      <c r="T60" s="70">
        <v>100000</v>
      </c>
      <c r="U60" s="70">
        <v>200000</v>
      </c>
      <c r="V60" s="70">
        <v>500000</v>
      </c>
      <c r="W60" s="70">
        <v>1000000</v>
      </c>
      <c r="X60" s="70">
        <v>2000000</v>
      </c>
      <c r="Y60" s="70">
        <v>5000000</v>
      </c>
      <c r="Z60" s="70">
        <v>10000000</v>
      </c>
      <c r="AA60" s="70">
        <v>20000000</v>
      </c>
      <c r="AB60" s="70">
        <v>50000000</v>
      </c>
      <c r="AC60" s="71">
        <v>100000000</v>
      </c>
    </row>
    <row r="61" spans="3:29" ht="10.5">
      <c r="C61" s="66" t="s">
        <v>224</v>
      </c>
      <c r="D61" s="79">
        <v>0.0037597179999436</v>
      </c>
      <c r="E61" s="80">
        <v>0.003788150039697439</v>
      </c>
      <c r="F61" s="80">
        <v>0.003789452233180024</v>
      </c>
      <c r="G61" s="80">
        <v>0.003793709122767848</v>
      </c>
      <c r="H61" s="80">
        <v>0.0038018900536164464</v>
      </c>
      <c r="I61" s="80">
        <v>0.0038216299366312257</v>
      </c>
      <c r="J61" s="80">
        <v>0.0038981209395146377</v>
      </c>
      <c r="K61" s="80">
        <v>0.004049950022616516</v>
      </c>
      <c r="L61" s="80">
        <v>0.004371290122373853</v>
      </c>
      <c r="M61" s="80">
        <v>0.005402591653811812</v>
      </c>
      <c r="N61" s="80">
        <v>0.007001489212237272</v>
      </c>
      <c r="O61" s="80">
        <v>0.010148349736882268</v>
      </c>
      <c r="P61" s="80">
        <v>0.019198168852531908</v>
      </c>
      <c r="Q61" s="80">
        <v>0.03306427051694028</v>
      </c>
      <c r="R61" s="80">
        <v>0.05676110933808878</v>
      </c>
      <c r="S61" s="80">
        <v>0.10403732491557284</v>
      </c>
      <c r="T61" s="80">
        <v>0.1388270798956081</v>
      </c>
      <c r="U61" s="80">
        <v>0.15508557564549405</v>
      </c>
      <c r="V61" s="80">
        <v>0.1572142547617411</v>
      </c>
      <c r="W61" s="80">
        <v>0.15714149914573297</v>
      </c>
      <c r="X61" s="80">
        <v>0.1569956632017165</v>
      </c>
      <c r="Y61" s="80">
        <v>0.1565591330576671</v>
      </c>
      <c r="Z61" s="80">
        <v>0.1557591530975768</v>
      </c>
      <c r="AA61" s="80">
        <v>0.15423129670540453</v>
      </c>
      <c r="AB61" s="80">
        <v>0.14979323698490385</v>
      </c>
      <c r="AC61" s="81">
        <v>0.1425911363680909</v>
      </c>
    </row>
    <row r="62" spans="3:29" ht="10.5">
      <c r="C62" s="67" t="s">
        <v>274</v>
      </c>
      <c r="D62" s="82">
        <v>0.0037597179999436</v>
      </c>
      <c r="E62" s="83">
        <v>0.0037597179999436</v>
      </c>
      <c r="F62" s="83">
        <v>0.0037597179999436</v>
      </c>
      <c r="G62" s="83">
        <v>0.0037597179999436</v>
      </c>
      <c r="H62" s="83">
        <v>0.0037597179999436</v>
      </c>
      <c r="I62" s="83">
        <v>0.0037597179999436</v>
      </c>
      <c r="J62" s="83">
        <v>0.0037597179999436</v>
      </c>
      <c r="K62" s="83">
        <v>0.0037597179999436</v>
      </c>
      <c r="L62" s="83">
        <v>0.0037597179999436</v>
      </c>
      <c r="M62" s="83">
        <v>0.0037597179999436</v>
      </c>
      <c r="N62" s="83">
        <v>0.0037597179999436</v>
      </c>
      <c r="O62" s="83">
        <v>0.0037597179999436</v>
      </c>
      <c r="P62" s="83">
        <v>0.0037597179999436</v>
      </c>
      <c r="Q62" s="83">
        <v>0.0037597179999436</v>
      </c>
      <c r="R62" s="83">
        <v>0.0037597179999436</v>
      </c>
      <c r="S62" s="83">
        <v>0.0037597179999436</v>
      </c>
      <c r="T62" s="83">
        <v>0.0037597179999436</v>
      </c>
      <c r="U62" s="83">
        <v>0.0037597179999436</v>
      </c>
      <c r="V62" s="83">
        <v>0.0037579789999436404</v>
      </c>
      <c r="W62" s="83">
        <v>0.00375623999994366</v>
      </c>
      <c r="X62" s="83">
        <v>0.0037527619999437</v>
      </c>
      <c r="Y62" s="83">
        <v>0.0037423279999438605</v>
      </c>
      <c r="Z62" s="83">
        <v>0.00372319899994416</v>
      </c>
      <c r="AA62" s="83">
        <v>0.0036866799999447</v>
      </c>
      <c r="AB62" s="83">
        <v>0.0035806009999463</v>
      </c>
      <c r="AC62" s="84">
        <v>0.0034084399999488803</v>
      </c>
    </row>
    <row r="63" spans="3:29" ht="10.5">
      <c r="C63" s="67" t="s">
        <v>275</v>
      </c>
      <c r="D63" s="82"/>
      <c r="E63" s="83">
        <v>1.2018525001922961E-06</v>
      </c>
      <c r="F63" s="83">
        <v>2.4084336003853403E-06</v>
      </c>
      <c r="G63" s="83">
        <v>6.01845700096296E-06</v>
      </c>
      <c r="H63" s="83">
        <v>1.2031660001925061E-05</v>
      </c>
      <c r="I63" s="83">
        <v>2.4050185003848E-05</v>
      </c>
      <c r="J63" s="83">
        <v>6.00794900096128E-05</v>
      </c>
      <c r="K63" s="83">
        <v>0.00012008017001921281</v>
      </c>
      <c r="L63" s="83">
        <v>0.00023987137003838002</v>
      </c>
      <c r="M63" s="83">
        <v>0.000597642500095622</v>
      </c>
      <c r="N63" s="83">
        <v>0.001189242900190278</v>
      </c>
      <c r="O63" s="83">
        <v>0.0023532666003765203</v>
      </c>
      <c r="P63" s="83">
        <v>0.0057005900009121</v>
      </c>
      <c r="Q63" s="83">
        <v>0.01083112100173298</v>
      </c>
      <c r="R63" s="83">
        <v>0.01959742000313558</v>
      </c>
      <c r="S63" s="83">
        <v>0.037093240005935</v>
      </c>
      <c r="T63" s="83">
        <v>0.049965540007994406</v>
      </c>
      <c r="U63" s="83">
        <v>0.055981370008957</v>
      </c>
      <c r="V63" s="83">
        <v>0.0567694700090832</v>
      </c>
      <c r="W63" s="83">
        <v>0.056743200009079</v>
      </c>
      <c r="X63" s="83">
        <v>0.0566906600090706</v>
      </c>
      <c r="Y63" s="83">
        <v>0.0565330400090452</v>
      </c>
      <c r="Z63" s="83">
        <v>0.056244070008999</v>
      </c>
      <c r="AA63" s="83">
        <v>0.0556924000089108</v>
      </c>
      <c r="AB63" s="83">
        <v>0.0540899300086544</v>
      </c>
      <c r="AC63" s="84">
        <v>0.0514892000082382</v>
      </c>
    </row>
    <row r="64" spans="3:29" ht="10.5">
      <c r="C64" s="67" t="s">
        <v>276</v>
      </c>
      <c r="D64" s="82"/>
      <c r="E64" s="83">
        <v>2.7197960000816E-05</v>
      </c>
      <c r="F64" s="83">
        <v>2.7197960000816E-05</v>
      </c>
      <c r="G64" s="83">
        <v>2.7197960000816E-05</v>
      </c>
      <c r="H64" s="83">
        <v>2.7197960000816E-05</v>
      </c>
      <c r="I64" s="83">
        <v>2.7197960000816E-05</v>
      </c>
      <c r="J64" s="83">
        <v>2.7197960000816E-05</v>
      </c>
      <c r="K64" s="83">
        <v>2.7197960000816E-05</v>
      </c>
      <c r="L64" s="83">
        <v>2.7197960000816E-05</v>
      </c>
      <c r="M64" s="83">
        <v>2.7197960000816E-05</v>
      </c>
      <c r="N64" s="83">
        <v>2.7197960000816E-05</v>
      </c>
      <c r="O64" s="83">
        <v>2.7197960000816E-05</v>
      </c>
      <c r="P64" s="83">
        <v>2.7197960000816E-05</v>
      </c>
      <c r="Q64" s="83">
        <v>2.7197960000816E-05</v>
      </c>
      <c r="R64" s="83">
        <v>2.7197960000816E-05</v>
      </c>
      <c r="S64" s="83">
        <v>2.7197960000816E-05</v>
      </c>
      <c r="T64" s="83">
        <v>2.7197960000816E-05</v>
      </c>
      <c r="U64" s="83">
        <v>2.7197960000816E-05</v>
      </c>
      <c r="V64" s="83">
        <v>2.7185380000815602E-05</v>
      </c>
      <c r="W64" s="83">
        <v>2.7172800000815203E-05</v>
      </c>
      <c r="X64" s="83">
        <v>2.7147640000814402E-05</v>
      </c>
      <c r="Y64" s="83">
        <v>2.7072160000812198E-05</v>
      </c>
      <c r="Z64" s="83">
        <v>2.6933780000808003E-05</v>
      </c>
      <c r="AA64" s="83">
        <v>2.6669600000800002E-05</v>
      </c>
      <c r="AB64" s="83">
        <v>2.5902220000777002E-05</v>
      </c>
      <c r="AC64" s="84">
        <v>2.46568000007398E-05</v>
      </c>
    </row>
    <row r="65" spans="3:29" ht="10.5">
      <c r="C65" s="67" t="s">
        <v>277</v>
      </c>
      <c r="D65" s="82"/>
      <c r="E65" s="83">
        <v>2.31371359972236E-10</v>
      </c>
      <c r="F65" s="83">
        <v>9.181919998898161E-10</v>
      </c>
      <c r="G65" s="83">
        <v>5.56124799933266E-09</v>
      </c>
      <c r="H65" s="83">
        <v>2.11346959974638E-08</v>
      </c>
      <c r="I65" s="83">
        <v>7.65811199908102E-08</v>
      </c>
      <c r="J65" s="83">
        <v>3.67276799955926E-07</v>
      </c>
      <c r="K65" s="83">
        <v>1.026291199876844E-06</v>
      </c>
      <c r="L65" s="83">
        <v>2.4732575997032E-06</v>
      </c>
      <c r="M65" s="83">
        <v>7.30971999912284E-06</v>
      </c>
      <c r="N65" s="83">
        <v>1.454129599825504E-05</v>
      </c>
      <c r="O65" s="83">
        <v>2.8776527996546797E-05</v>
      </c>
      <c r="P65" s="83">
        <v>6.97109599916346E-05</v>
      </c>
      <c r="Q65" s="83">
        <v>0.0001324215199841094</v>
      </c>
      <c r="R65" s="83">
        <v>0.00023960903997124602</v>
      </c>
      <c r="S65" s="83">
        <v>0.00045323519994561195</v>
      </c>
      <c r="T65" s="83">
        <v>0.0006108255999267001</v>
      </c>
      <c r="U65" s="83">
        <v>0.00068408559991791</v>
      </c>
      <c r="V65" s="83">
        <v>0.000694179199916698</v>
      </c>
      <c r="W65" s="83">
        <v>0.0006938535999167381</v>
      </c>
      <c r="X65" s="83">
        <v>0.000692876799916854</v>
      </c>
      <c r="Y65" s="83">
        <v>0.0006909231999170901</v>
      </c>
      <c r="Z65" s="83">
        <v>0.0006876671999174799</v>
      </c>
      <c r="AA65" s="83">
        <v>0.0006808295999183</v>
      </c>
      <c r="AB65" s="83">
        <v>0.000660967999920684</v>
      </c>
      <c r="AC65" s="84">
        <v>0.000629384799924474</v>
      </c>
    </row>
    <row r="66" spans="3:29" ht="10.5">
      <c r="C66" s="67" t="s">
        <v>278</v>
      </c>
      <c r="D66" s="82"/>
      <c r="E66" s="83">
        <v>2.93243500029324E-08</v>
      </c>
      <c r="F66" s="83">
        <v>1.16320600011632E-07</v>
      </c>
      <c r="G66" s="83">
        <v>7.04924000070492E-07</v>
      </c>
      <c r="H66" s="83">
        <v>2.67724600026772E-06</v>
      </c>
      <c r="I66" s="83">
        <v>9.70288000097028E-06</v>
      </c>
      <c r="J66" s="83">
        <v>4.6520100004652E-05</v>
      </c>
      <c r="K66" s="83">
        <v>0.0001300772000130078</v>
      </c>
      <c r="L66" s="83">
        <v>0.000313471400031348</v>
      </c>
      <c r="M66" s="83">
        <v>0.000926332000092634</v>
      </c>
      <c r="N66" s="83">
        <v>0.0018428960001842902</v>
      </c>
      <c r="O66" s="83">
        <v>0.00364712700036472</v>
      </c>
      <c r="P66" s="83">
        <v>0.008835970000883599</v>
      </c>
      <c r="Q66" s="83">
        <v>0.01678468000167848</v>
      </c>
      <c r="R66" s="83">
        <v>0.030370340003037</v>
      </c>
      <c r="S66" s="83">
        <v>0.057468400005746795</v>
      </c>
      <c r="T66" s="83">
        <v>0.0774114000077412</v>
      </c>
      <c r="U66" s="83">
        <v>0.0867317000086732</v>
      </c>
      <c r="V66" s="83">
        <v>0.08795270000879521</v>
      </c>
      <c r="W66" s="83">
        <v>0.08791200000879121</v>
      </c>
      <c r="X66" s="83">
        <v>0.08783060000878301</v>
      </c>
      <c r="Y66" s="83">
        <v>0.0875864000087586</v>
      </c>
      <c r="Z66" s="83">
        <v>0.0871387000087138</v>
      </c>
      <c r="AA66" s="83">
        <v>0.0862840000086284</v>
      </c>
      <c r="AB66" s="83">
        <v>0.08380130000838021</v>
      </c>
      <c r="AC66" s="84">
        <v>0.0797720000079772</v>
      </c>
    </row>
    <row r="67" spans="3:29" ht="10.5">
      <c r="C67" s="67" t="s">
        <v>279</v>
      </c>
      <c r="D67" s="82"/>
      <c r="E67" s="83">
        <v>2.66585E-09</v>
      </c>
      <c r="F67" s="83">
        <v>1.05783E-08</v>
      </c>
      <c r="G67" s="83">
        <v>6.4084E-08</v>
      </c>
      <c r="H67" s="83">
        <v>2.43534E-07</v>
      </c>
      <c r="I67" s="83">
        <v>8.824500000000001E-07</v>
      </c>
      <c r="J67" s="83">
        <v>4.2291E-06</v>
      </c>
      <c r="K67" s="83">
        <v>1.1825200000000002E-05</v>
      </c>
      <c r="L67" s="83">
        <v>2.84974E-05</v>
      </c>
      <c r="M67" s="83">
        <v>8.4212E-05</v>
      </c>
      <c r="N67" s="83">
        <v>0.000167536</v>
      </c>
      <c r="O67" s="83">
        <v>0.00033155700000000006</v>
      </c>
      <c r="P67" s="83">
        <v>0.00080327</v>
      </c>
      <c r="Q67" s="83">
        <v>0.00152588</v>
      </c>
      <c r="R67" s="83">
        <v>0.00276094</v>
      </c>
      <c r="S67" s="83">
        <v>0.005224400000000001</v>
      </c>
      <c r="T67" s="83">
        <v>0.0070374</v>
      </c>
      <c r="U67" s="83">
        <v>0.0078847</v>
      </c>
      <c r="V67" s="83">
        <v>0.0079957</v>
      </c>
      <c r="W67" s="83">
        <v>0.007992</v>
      </c>
      <c r="X67" s="83">
        <v>0.0079846</v>
      </c>
      <c r="Y67" s="83">
        <v>0.0079624</v>
      </c>
      <c r="Z67" s="83">
        <v>0.0079217</v>
      </c>
      <c r="AA67" s="83">
        <v>0.007844</v>
      </c>
      <c r="AB67" s="83">
        <v>0.007618300000000001</v>
      </c>
      <c r="AC67" s="84">
        <v>0.007252</v>
      </c>
    </row>
    <row r="68" spans="3:29" ht="10.5">
      <c r="C68" s="67" t="s">
        <v>280</v>
      </c>
      <c r="D68" s="82"/>
      <c r="E68" s="83">
        <v>8.82938400035318E-13</v>
      </c>
      <c r="F68" s="83">
        <v>3.5022720001401E-12</v>
      </c>
      <c r="G68" s="83">
        <v>2.1223200000849E-11</v>
      </c>
      <c r="H68" s="83">
        <v>8.06126400032246E-11</v>
      </c>
      <c r="I68" s="83">
        <v>2.92152000011686E-10</v>
      </c>
      <c r="J68" s="83">
        <v>1.4003760000560159E-09</v>
      </c>
      <c r="K68" s="83">
        <v>3.91608000015664E-09</v>
      </c>
      <c r="L68" s="83">
        <v>9.43944000037758E-09</v>
      </c>
      <c r="M68" s="83">
        <v>2.78920800011156E-08</v>
      </c>
      <c r="N68" s="83">
        <v>5.5491120002219606E-08</v>
      </c>
      <c r="O68" s="83">
        <v>1.098456000043938E-07</v>
      </c>
      <c r="P68" s="83">
        <v>2.6604480001064203E-07</v>
      </c>
      <c r="Q68" s="83">
        <v>5.05449600020218E-07</v>
      </c>
      <c r="R68" s="83">
        <v>9.14640000036586E-07</v>
      </c>
      <c r="S68" s="83">
        <v>1.7298240000691922E-06</v>
      </c>
      <c r="T68" s="83">
        <v>2.33100000009324E-06</v>
      </c>
      <c r="U68" s="83">
        <v>2.61160800010446E-06</v>
      </c>
      <c r="V68" s="83">
        <v>2.64890400010596E-06</v>
      </c>
      <c r="W68" s="83">
        <v>2.64712800010588E-06</v>
      </c>
      <c r="X68" s="83">
        <v>2.64446400010578E-06</v>
      </c>
      <c r="Y68" s="83">
        <v>2.6373600001054998E-06</v>
      </c>
      <c r="Z68" s="83">
        <v>2.62404000010496E-06</v>
      </c>
      <c r="AA68" s="83">
        <v>2.59828800010394E-06</v>
      </c>
      <c r="AB68" s="83">
        <v>2.5228080001009198E-06</v>
      </c>
      <c r="AC68" s="84">
        <v>2.4011520000960403E-06</v>
      </c>
    </row>
    <row r="69" spans="3:29" ht="10.5">
      <c r="C69" s="68" t="s">
        <v>281</v>
      </c>
      <c r="D69" s="85"/>
      <c r="E69" s="86">
        <v>4.7985300004798594E-12</v>
      </c>
      <c r="F69" s="86">
        <v>1.90409400019041E-11</v>
      </c>
      <c r="G69" s="86">
        <v>1.153512000115352E-10</v>
      </c>
      <c r="H69" s="86">
        <v>4.38361200043836E-10</v>
      </c>
      <c r="I69" s="86">
        <v>1.5884100001588421E-09</v>
      </c>
      <c r="J69" s="86">
        <v>7.61238000076124E-09</v>
      </c>
      <c r="K69" s="86">
        <v>2.12853600021286E-08</v>
      </c>
      <c r="L69" s="86">
        <v>5.1295320005129605E-08</v>
      </c>
      <c r="M69" s="86">
        <v>1.515816000151582E-07</v>
      </c>
      <c r="N69" s="86">
        <v>3.01564800030156E-07</v>
      </c>
      <c r="O69" s="86">
        <v>5.9680260005968E-07</v>
      </c>
      <c r="P69" s="86">
        <v>1.445886000144588E-06</v>
      </c>
      <c r="Q69" s="86">
        <v>2.7465840002746603E-06</v>
      </c>
      <c r="R69" s="86">
        <v>4.96969200049696E-06</v>
      </c>
      <c r="S69" s="86">
        <v>9.4039200009404E-06</v>
      </c>
      <c r="T69" s="86">
        <v>1.266732000126674E-05</v>
      </c>
      <c r="U69" s="86">
        <v>1.419246000141924E-05</v>
      </c>
      <c r="V69" s="86">
        <v>1.439226000143922E-05</v>
      </c>
      <c r="W69" s="86">
        <v>1.438560000143856E-05</v>
      </c>
      <c r="X69" s="86">
        <v>1.4372280001437222E-05</v>
      </c>
      <c r="Y69" s="86">
        <v>1.433232000143324E-05</v>
      </c>
      <c r="Z69" s="86">
        <v>1.42590600014259E-05</v>
      </c>
      <c r="AA69" s="86">
        <v>1.4119200001411921E-05</v>
      </c>
      <c r="AB69" s="86">
        <v>1.37129400013713E-05</v>
      </c>
      <c r="AC69" s="87">
        <v>1.305360000130536E-05</v>
      </c>
    </row>
    <row r="71" spans="2:29" ht="10.5">
      <c r="B71" s="65" t="s">
        <v>109</v>
      </c>
      <c r="C71" s="61"/>
      <c r="D71" s="70">
        <v>0</v>
      </c>
      <c r="E71" s="70">
        <v>1</v>
      </c>
      <c r="F71" s="70">
        <v>2</v>
      </c>
      <c r="G71" s="70">
        <v>5</v>
      </c>
      <c r="H71" s="70">
        <v>10</v>
      </c>
      <c r="I71" s="70">
        <v>20</v>
      </c>
      <c r="J71" s="70">
        <v>50</v>
      </c>
      <c r="K71" s="70">
        <v>100</v>
      </c>
      <c r="L71" s="70">
        <v>200</v>
      </c>
      <c r="M71" s="70">
        <v>500</v>
      </c>
      <c r="N71" s="70">
        <v>1000</v>
      </c>
      <c r="O71" s="70">
        <v>2000</v>
      </c>
      <c r="P71" s="70">
        <v>5000</v>
      </c>
      <c r="Q71" s="70">
        <v>10000</v>
      </c>
      <c r="R71" s="70">
        <v>20000</v>
      </c>
      <c r="S71" s="70">
        <v>50000</v>
      </c>
      <c r="T71" s="70">
        <v>100000</v>
      </c>
      <c r="U71" s="70">
        <v>200000</v>
      </c>
      <c r="V71" s="70">
        <v>500000</v>
      </c>
      <c r="W71" s="70">
        <v>1000000</v>
      </c>
      <c r="X71" s="70">
        <v>2000000</v>
      </c>
      <c r="Y71" s="70">
        <v>5000000</v>
      </c>
      <c r="Z71" s="70">
        <v>10000000</v>
      </c>
      <c r="AA71" s="70">
        <v>20000000</v>
      </c>
      <c r="AB71" s="70">
        <v>50000000</v>
      </c>
      <c r="AC71" s="71">
        <v>100000000</v>
      </c>
    </row>
    <row r="72" spans="3:29" ht="10.5">
      <c r="C72" s="66" t="s">
        <v>224</v>
      </c>
      <c r="D72" s="79">
        <v>1241.2575001986022</v>
      </c>
      <c r="E72" s="80">
        <v>1307.500953848574</v>
      </c>
      <c r="F72" s="80">
        <v>1371.654682426356</v>
      </c>
      <c r="G72" s="80">
        <v>1552.2823603266372</v>
      </c>
      <c r="H72" s="80">
        <v>1817.1841348904943</v>
      </c>
      <c r="I72" s="80">
        <v>2236.031856088234</v>
      </c>
      <c r="J72" s="80">
        <v>2922.281719350041</v>
      </c>
      <c r="K72" s="80">
        <v>3261.3574908605146</v>
      </c>
      <c r="L72" s="80">
        <v>3338.305998667272</v>
      </c>
      <c r="M72" s="80">
        <v>3321.253343945209</v>
      </c>
      <c r="N72" s="80">
        <v>3285.758122101089</v>
      </c>
      <c r="O72" s="80">
        <v>3217.594762573186</v>
      </c>
      <c r="P72" s="80">
        <v>3019.5080623502076</v>
      </c>
      <c r="Q72" s="80">
        <v>2716.342717795041</v>
      </c>
      <c r="R72" s="80">
        <v>2198.3125375749646</v>
      </c>
      <c r="S72" s="80">
        <v>1165.5396434151833</v>
      </c>
      <c r="T72" s="80">
        <v>404.6866642909382</v>
      </c>
      <c r="U72" s="80">
        <v>48.7942273352594</v>
      </c>
      <c r="V72" s="80">
        <v>0.08552739485391944</v>
      </c>
      <c r="W72" s="80">
        <v>2.1798548862928245E-06</v>
      </c>
      <c r="X72" s="80">
        <v>1.4159029658042114E-15</v>
      </c>
      <c r="Y72" s="80">
        <v>0</v>
      </c>
      <c r="Z72" s="80">
        <v>0</v>
      </c>
      <c r="AA72" s="80">
        <v>0</v>
      </c>
      <c r="AB72" s="80">
        <v>0</v>
      </c>
      <c r="AC72" s="81">
        <v>0</v>
      </c>
    </row>
    <row r="73" spans="3:29" ht="10.5">
      <c r="C73" s="67" t="s">
        <v>275</v>
      </c>
      <c r="D73" s="82">
        <v>1241.2575001986022</v>
      </c>
      <c r="E73" s="83">
        <v>1241.2575001986022</v>
      </c>
      <c r="F73" s="83">
        <v>1241.2575001986022</v>
      </c>
      <c r="G73" s="83">
        <v>1241.2575001986022</v>
      </c>
      <c r="H73" s="83">
        <v>1240.99480019856</v>
      </c>
      <c r="I73" s="83">
        <v>1240.732100198518</v>
      </c>
      <c r="J73" s="83">
        <v>1239.9440001983921</v>
      </c>
      <c r="K73" s="83">
        <v>1238.63050019818</v>
      </c>
      <c r="L73" s="83">
        <v>1236.00350019776</v>
      </c>
      <c r="M73" s="83">
        <v>1228.385200196542</v>
      </c>
      <c r="N73" s="83">
        <v>1215.25020019444</v>
      </c>
      <c r="O73" s="83">
        <v>1190.031000190406</v>
      </c>
      <c r="P73" s="83">
        <v>1116.737700178678</v>
      </c>
      <c r="Q73" s="83">
        <v>1004.56480016073</v>
      </c>
      <c r="R73" s="83">
        <v>813.056500130088</v>
      </c>
      <c r="S73" s="83">
        <v>431.090700068974</v>
      </c>
      <c r="T73" s="83">
        <v>149.68646002394982</v>
      </c>
      <c r="U73" s="83">
        <v>18.0474900028876</v>
      </c>
      <c r="V73" s="83">
        <v>0.0316290800050606</v>
      </c>
      <c r="W73" s="83">
        <v>8.06226300128996E-07</v>
      </c>
      <c r="X73" s="83">
        <v>5.2356110008377E-16</v>
      </c>
      <c r="Y73" s="83"/>
      <c r="Z73" s="83"/>
      <c r="AA73" s="83"/>
      <c r="AB73" s="83"/>
      <c r="AC73" s="84"/>
    </row>
    <row r="74" spans="3:29" ht="10.5">
      <c r="C74" s="67" t="s">
        <v>277</v>
      </c>
      <c r="D74" s="82"/>
      <c r="E74" s="83">
        <v>0.475375999942954</v>
      </c>
      <c r="F74" s="83">
        <v>0.9370767998875501</v>
      </c>
      <c r="G74" s="83">
        <v>2.23459279973184</v>
      </c>
      <c r="H74" s="83">
        <v>4.141631999503</v>
      </c>
      <c r="I74" s="83">
        <v>7.15017599914198</v>
      </c>
      <c r="J74" s="83">
        <v>12.08301599855004</v>
      </c>
      <c r="K74" s="83">
        <v>14.528271998256601</v>
      </c>
      <c r="L74" s="83">
        <v>15.09481599818862</v>
      </c>
      <c r="M74" s="83">
        <v>15.023183998197219</v>
      </c>
      <c r="N74" s="83">
        <v>14.86689599821598</v>
      </c>
      <c r="O74" s="83">
        <v>14.55431999825348</v>
      </c>
      <c r="P74" s="83">
        <v>13.65891999836092</v>
      </c>
      <c r="Q74" s="83">
        <v>12.28814399852542</v>
      </c>
      <c r="R74" s="83">
        <v>9.94382399880674</v>
      </c>
      <c r="S74" s="83">
        <v>5.27146399936742</v>
      </c>
      <c r="T74" s="83">
        <v>1.830848799780298</v>
      </c>
      <c r="U74" s="83">
        <v>0.22075679997351</v>
      </c>
      <c r="V74" s="83">
        <v>0.000386812799953582</v>
      </c>
      <c r="W74" s="83">
        <v>9.8624239988165E-09</v>
      </c>
      <c r="X74" s="83">
        <v>6.404551999231461E-18</v>
      </c>
      <c r="Y74" s="83"/>
      <c r="Z74" s="83"/>
      <c r="AA74" s="83"/>
      <c r="AB74" s="83"/>
      <c r="AC74" s="84"/>
    </row>
    <row r="75" spans="3:29" ht="10.5">
      <c r="C75" s="67" t="s">
        <v>278</v>
      </c>
      <c r="D75" s="82"/>
      <c r="E75" s="83">
        <v>60.2767000060276</v>
      </c>
      <c r="F75" s="83">
        <v>118.640500011864</v>
      </c>
      <c r="G75" s="83">
        <v>282.987100028298</v>
      </c>
      <c r="H75" s="83">
        <v>524.216000052422</v>
      </c>
      <c r="I75" s="83">
        <v>905.5750000905581</v>
      </c>
      <c r="J75" s="83">
        <v>1530.7270001530721</v>
      </c>
      <c r="K75" s="83">
        <v>1840.454000184046</v>
      </c>
      <c r="L75" s="83">
        <v>1912.90000019129</v>
      </c>
      <c r="M75" s="83">
        <v>1904.3530001904362</v>
      </c>
      <c r="N75" s="83">
        <v>1884.0030001884002</v>
      </c>
      <c r="O75" s="83">
        <v>1844.931000184494</v>
      </c>
      <c r="P75" s="83">
        <v>1731.378000173138</v>
      </c>
      <c r="Q75" s="83">
        <v>1557.5890001557582</v>
      </c>
      <c r="R75" s="83">
        <v>1260.479000126048</v>
      </c>
      <c r="S75" s="83">
        <v>668.2940000668301</v>
      </c>
      <c r="T75" s="83">
        <v>232.03070002320402</v>
      </c>
      <c r="U75" s="83">
        <v>27.9771800027978</v>
      </c>
      <c r="V75" s="83">
        <v>0.0490435000049044</v>
      </c>
      <c r="W75" s="83">
        <v>1.2498970001249899E-06</v>
      </c>
      <c r="X75" s="83">
        <v>8.119650000811959E-16</v>
      </c>
      <c r="Y75" s="83"/>
      <c r="Z75" s="83"/>
      <c r="AA75" s="83"/>
      <c r="AB75" s="83"/>
      <c r="AC75" s="84"/>
    </row>
    <row r="76" spans="3:29" ht="10.5">
      <c r="C76" s="67" t="s">
        <v>279</v>
      </c>
      <c r="D76" s="82"/>
      <c r="E76" s="83">
        <v>5.4797</v>
      </c>
      <c r="F76" s="83">
        <v>10.796600000000002</v>
      </c>
      <c r="G76" s="83">
        <v>25.7483</v>
      </c>
      <c r="H76" s="83">
        <v>47.730000000000004</v>
      </c>
      <c r="I76" s="83">
        <v>82.399</v>
      </c>
      <c r="J76" s="83">
        <v>139.231</v>
      </c>
      <c r="K76" s="83">
        <v>167.388</v>
      </c>
      <c r="L76" s="83">
        <v>173.937</v>
      </c>
      <c r="M76" s="83">
        <v>173.123</v>
      </c>
      <c r="N76" s="83">
        <v>171.273</v>
      </c>
      <c r="O76" s="83">
        <v>167.72099999999998</v>
      </c>
      <c r="P76" s="83">
        <v>157.398</v>
      </c>
      <c r="Q76" s="83">
        <v>141.599</v>
      </c>
      <c r="R76" s="83">
        <v>114.589</v>
      </c>
      <c r="S76" s="83">
        <v>60.754</v>
      </c>
      <c r="T76" s="83">
        <v>21.0937</v>
      </c>
      <c r="U76" s="83">
        <v>2.54338</v>
      </c>
      <c r="V76" s="83">
        <v>0.004458500000000001</v>
      </c>
      <c r="W76" s="83">
        <v>1.13627E-07</v>
      </c>
      <c r="X76" s="83">
        <v>7.381500000000001E-17</v>
      </c>
      <c r="Y76" s="83"/>
      <c r="Z76" s="83"/>
      <c r="AA76" s="83"/>
      <c r="AB76" s="83"/>
      <c r="AC76" s="84"/>
    </row>
    <row r="77" spans="3:29" ht="10.5">
      <c r="C77" s="67" t="s">
        <v>280</v>
      </c>
      <c r="D77" s="82"/>
      <c r="E77" s="83">
        <v>0.0018141840000725682</v>
      </c>
      <c r="F77" s="83">
        <v>0.00357153600014286</v>
      </c>
      <c r="G77" s="83">
        <v>0.00852036000034082</v>
      </c>
      <c r="H77" s="83">
        <v>0.01578864000063154</v>
      </c>
      <c r="I77" s="83">
        <v>0.027261600001090402</v>
      </c>
      <c r="J77" s="83">
        <v>0.046087200001843395</v>
      </c>
      <c r="K77" s="83">
        <v>0.0554200800022168</v>
      </c>
      <c r="L77" s="83">
        <v>0.0575956800023038</v>
      </c>
      <c r="M77" s="83">
        <v>0.057338160002293595</v>
      </c>
      <c r="N77" s="83">
        <v>0.056734320002269405</v>
      </c>
      <c r="O77" s="83">
        <v>0.0555444000022218</v>
      </c>
      <c r="P77" s="83">
        <v>0.052125600002085</v>
      </c>
      <c r="Q77" s="83">
        <v>0.0468952800018758</v>
      </c>
      <c r="R77" s="83">
        <v>0.0379531200015182</v>
      </c>
      <c r="S77" s="83">
        <v>0.020122080000804798</v>
      </c>
      <c r="T77" s="83">
        <v>0.006986784000279481</v>
      </c>
      <c r="U77" s="83">
        <v>0.000842445600033698</v>
      </c>
      <c r="V77" s="83">
        <v>1.4767440000590699E-06</v>
      </c>
      <c r="W77" s="83">
        <v>3.76334400015054E-11</v>
      </c>
      <c r="X77" s="83">
        <v>2.4446640000977798E-20</v>
      </c>
      <c r="Y77" s="83"/>
      <c r="Z77" s="83"/>
      <c r="AA77" s="83"/>
      <c r="AB77" s="83"/>
      <c r="AC77" s="84"/>
    </row>
    <row r="78" spans="3:29" ht="10.5">
      <c r="C78" s="68" t="s">
        <v>281</v>
      </c>
      <c r="D78" s="85"/>
      <c r="E78" s="86">
        <v>0.00986346000098634</v>
      </c>
      <c r="F78" s="86">
        <v>0.01943388000194338</v>
      </c>
      <c r="G78" s="86">
        <v>0.0463469400046346</v>
      </c>
      <c r="H78" s="86">
        <v>0.08591400000859141</v>
      </c>
      <c r="I78" s="86">
        <v>0.1483182000148318</v>
      </c>
      <c r="J78" s="86">
        <v>0.250615800025062</v>
      </c>
      <c r="K78" s="86">
        <v>0.30129840003013003</v>
      </c>
      <c r="L78" s="86">
        <v>0.313086600031308</v>
      </c>
      <c r="M78" s="86">
        <v>0.311621400031162</v>
      </c>
      <c r="N78" s="86">
        <v>0.30829140003083</v>
      </c>
      <c r="O78" s="86">
        <v>0.30189780003019</v>
      </c>
      <c r="P78" s="86">
        <v>0.283316400028332</v>
      </c>
      <c r="Q78" s="86">
        <v>0.254878200025488</v>
      </c>
      <c r="R78" s="86">
        <v>0.206260200020626</v>
      </c>
      <c r="S78" s="86">
        <v>0.10935720001093581</v>
      </c>
      <c r="T78" s="86">
        <v>0.0379686600037968</v>
      </c>
      <c r="U78" s="86">
        <v>0.0045780840004578</v>
      </c>
      <c r="V78" s="86">
        <v>8.02530000080252E-06</v>
      </c>
      <c r="W78" s="86">
        <v>2.04528600020452E-10</v>
      </c>
      <c r="X78" s="86">
        <v>1.3286700001328679E-19</v>
      </c>
      <c r="Y78" s="86"/>
      <c r="Z78" s="86"/>
      <c r="AA78" s="86"/>
      <c r="AB78" s="86"/>
      <c r="AC78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</dc:creator>
  <cp:keywords/>
  <dc:description/>
  <cp:lastModifiedBy>西原 健司</cp:lastModifiedBy>
  <dcterms:created xsi:type="dcterms:W3CDTF">2010-10-15T08:02:01Z</dcterms:created>
  <dcterms:modified xsi:type="dcterms:W3CDTF">2024-02-28T02:42:30Z</dcterms:modified>
  <cp:category/>
  <cp:version/>
  <cp:contentType/>
  <cp:contentStatus/>
</cp:coreProperties>
</file>